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CAN17\2026待辦\❤遊客人數統計\115年度\2月\上傳花蓮觀光資訊網\"/>
    </mc:Choice>
  </mc:AlternateContent>
  <xr:revisionPtr revIDLastSave="0" documentId="13_ncr:1_{990AE882-18D2-4CFC-90AA-F821D6C24F75}" xr6:coauthVersionLast="47" xr6:coauthVersionMax="47" xr10:uidLastSave="{00000000-0000-0000-0000-000000000000}"/>
  <bookViews>
    <workbookView xWindow="-28920" yWindow="-120" windowWidth="29040" windowHeight="15720" firstSheet="9" activeTab="16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14年" sheetId="16" r:id="rId15"/>
    <sheet name="104-115年" sheetId="14" r:id="rId16"/>
    <sheet name="115年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4" l="1"/>
  <c r="S5" i="14"/>
  <c r="S6" i="14"/>
  <c r="S7" i="14"/>
  <c r="S8" i="14"/>
  <c r="S9" i="14"/>
  <c r="S10" i="14"/>
  <c r="S11" i="14"/>
  <c r="S12" i="14"/>
  <c r="S13" i="14"/>
  <c r="S3" i="14"/>
  <c r="S4" i="17"/>
  <c r="S5" i="17"/>
  <c r="S6" i="17"/>
  <c r="S7" i="17"/>
  <c r="S8" i="17"/>
  <c r="S9" i="17"/>
  <c r="S10" i="17"/>
  <c r="S11" i="17"/>
  <c r="S12" i="17"/>
  <c r="S13" i="17"/>
  <c r="S14" i="17"/>
  <c r="S3" i="17"/>
  <c r="P15" i="17"/>
  <c r="P14" i="14" s="1"/>
  <c r="O15" i="17"/>
  <c r="O14" i="14" s="1"/>
  <c r="N15" i="17"/>
  <c r="N14" i="14" s="1"/>
  <c r="J15" i="17"/>
  <c r="J14" i="14" s="1"/>
  <c r="I15" i="17"/>
  <c r="I14" i="14" s="1"/>
  <c r="R15" i="17"/>
  <c r="R14" i="14" s="1"/>
  <c r="Q15" i="17"/>
  <c r="Q14" i="14" s="1"/>
  <c r="M15" i="17"/>
  <c r="M14" i="14" s="1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R14" i="13"/>
  <c r="R13" i="13"/>
  <c r="R12" i="13"/>
  <c r="R11" i="13"/>
  <c r="R10" i="13"/>
  <c r="R9" i="13"/>
  <c r="R8" i="13"/>
  <c r="R15" i="13" s="1"/>
  <c r="R7" i="13"/>
  <c r="R6" i="13"/>
  <c r="R5" i="13"/>
  <c r="R4" i="13"/>
  <c r="R3" i="13"/>
  <c r="Q15" i="12"/>
  <c r="P15" i="12"/>
  <c r="O15" i="12"/>
  <c r="N15" i="12"/>
  <c r="M15" i="12"/>
  <c r="L15" i="12"/>
  <c r="K15" i="12"/>
  <c r="J15" i="12"/>
  <c r="I15" i="12"/>
  <c r="F15" i="12"/>
  <c r="E15" i="12"/>
  <c r="D15" i="12"/>
  <c r="C15" i="12"/>
  <c r="B15" i="12"/>
  <c r="R14" i="12"/>
  <c r="R13" i="12"/>
  <c r="R12" i="12"/>
  <c r="R11" i="12"/>
  <c r="R10" i="12"/>
  <c r="R9" i="12"/>
  <c r="R8" i="12"/>
  <c r="R7" i="12"/>
  <c r="J6" i="12"/>
  <c r="H6" i="12"/>
  <c r="H15" i="12" s="1"/>
  <c r="G6" i="12"/>
  <c r="R6" i="12" s="1"/>
  <c r="R5" i="12"/>
  <c r="R4" i="12"/>
  <c r="R3" i="12"/>
  <c r="R15" i="12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L15" i="17" l="1"/>
  <c r="L14" i="14" s="1"/>
  <c r="K15" i="17"/>
  <c r="K14" i="14" s="1"/>
  <c r="D15" i="17"/>
  <c r="D14" i="14" s="1"/>
  <c r="C15" i="17"/>
  <c r="C14" i="14" s="1"/>
  <c r="E15" i="17"/>
  <c r="E14" i="14" s="1"/>
  <c r="F15" i="17"/>
  <c r="F14" i="14" s="1"/>
  <c r="G15" i="17"/>
  <c r="G14" i="14" s="1"/>
  <c r="H15" i="17"/>
  <c r="H14" i="14" s="1"/>
  <c r="B15" i="17"/>
  <c r="B14" i="14" s="1"/>
  <c r="S15" i="17"/>
  <c r="R13" i="16"/>
  <c r="O15" i="16"/>
  <c r="K15" i="16"/>
  <c r="P15" i="16"/>
  <c r="Q15" i="16"/>
  <c r="B15" i="16"/>
  <c r="C15" i="16"/>
  <c r="D15" i="16"/>
  <c r="E15" i="16"/>
  <c r="F15" i="16"/>
  <c r="G15" i="16"/>
  <c r="H15" i="16"/>
  <c r="L15" i="16"/>
  <c r="I15" i="16"/>
  <c r="M15" i="16"/>
  <c r="J15" i="16"/>
  <c r="N15" i="16"/>
  <c r="R14" i="16"/>
  <c r="R15" i="15"/>
  <c r="G15" i="12"/>
  <c r="S14" i="14" l="1"/>
  <c r="R15" i="16"/>
</calcChain>
</file>

<file path=xl/sharedStrings.xml><?xml version="1.0" encoding="utf-8"?>
<sst xmlns="http://schemas.openxmlformats.org/spreadsheetml/2006/main" count="323" uniqueCount="77">
  <si>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</si>
  <si>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</si>
  <si>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</si>
  <si>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</si>
  <si>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</si>
  <si>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</si>
  <si>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</si>
  <si>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</si>
  <si>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</si>
  <si>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</si>
  <si>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</si>
  <si>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</si>
  <si>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</si>
  <si>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</si>
  <si>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</si>
  <si>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</si>
  <si>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</si>
  <si>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</si>
  <si>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</si>
  <si>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</si>
  <si>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</si>
  <si>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</si>
  <si>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</si>
  <si>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</si>
  <si>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</si>
  <si>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</si>
  <si>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</si>
  <si>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</si>
  <si>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</si>
  <si>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</si>
  <si>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</si>
  <si>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</si>
  <si>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</si>
  <si>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</si>
  <si>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</si>
  <si>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</si>
  <si>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</si>
  <si>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</si>
  <si>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</si>
  <si>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</si>
  <si>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</si>
  <si>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</si>
  <si>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</si>
  <si>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</si>
  <si>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</si>
  <si>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</si>
  <si>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</si>
  <si>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</si>
  <si>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</si>
  <si>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</si>
  <si>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</si>
  <si>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</si>
  <si>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</si>
  <si>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</si>
  <si>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</si>
  <si>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</si>
  <si>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</si>
  <si>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</si>
  <si>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</si>
  <si>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</si>
  <si>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</si>
  <si>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</si>
  <si>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</si>
  <si>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</si>
  <si>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十四、大農大富平地森林公園：概估(由花蓮林區管理處彙報)。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</si>
  <si>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114年度花蓮縣觀光遊憩區遊客人數統計表</t>
    <phoneticPr fontId="42" type="noConversion"/>
  </si>
  <si>
    <t>親不知子天空古道</t>
    <phoneticPr fontId="42" type="noConversion"/>
  </si>
  <si>
    <t xml:space="preserve"> 新天堂樂園</t>
    <phoneticPr fontId="42" type="noConversion"/>
  </si>
  <si>
    <t>114年</t>
    <phoneticPr fontId="42" type="noConversion"/>
  </si>
  <si>
    <t>花蓮將軍府1936</t>
  </si>
  <si>
    <t>104年至115年遊客人數年度總表</t>
    <phoneticPr fontId="42" type="noConversion"/>
  </si>
  <si>
    <t>115年度花蓮縣觀光遊憩區遊客人數統計表</t>
    <phoneticPr fontId="42" type="noConversion"/>
  </si>
  <si>
    <t>秀姑巒溪
遊客中心</t>
    <phoneticPr fontId="42" type="noConversion"/>
  </si>
  <si>
    <t>花蓮將軍府1936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</si>
  <si>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十四、大農大富平地森林公園：概估(由林業及自然保育署花蓮分署彙報)。  
十五、花蓮將軍府1936：電子計數器(由文化局彙報)。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</si>
  <si>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115年(2月)</t>
    <phoneticPr fontId="42" type="noConversion"/>
  </si>
  <si>
    <t xml:space="preserve">          地點
年度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</si>
</sst>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&quot; &quot;* #,##0&quot; &quot;;&quot;-&quot;* #,##0&quot; &quot;;&quot; &quot;* &quot;- &quot;;&quot; &quot;@&quot; &quot;"/>
    <numFmt numFmtId="181" formatCode="0&quot; &quot;;[Red]&quot;(&quot;0&quot;)&quot;"/>
  </numFmts>
  <fonts count="6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DDDDDD"/>
      </patternFill>
    </fill>
  </fills>
  <borders count="3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27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1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1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1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1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1" fontId="48" fillId="0" borderId="12" xfId="0" applyNumberFormat="1" applyFont="1" applyBorder="1">
      <alignment vertical="center"/>
    </xf>
    <xf numFmtId="181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1" fontId="48" fillId="0" borderId="12" xfId="0" applyNumberFormat="1" applyFont="1" applyBorder="1" applyAlignment="1"/>
    <xf numFmtId="181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1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1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1" fontId="49" fillId="7" borderId="13" xfId="0" applyNumberFormat="1" applyFont="1" applyFill="1" applyBorder="1" applyAlignment="1"/>
    <xf numFmtId="181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1" fontId="47" fillId="0" borderId="13" xfId="0" applyNumberFormat="1" applyFont="1" applyBorder="1" applyAlignment="1">
      <alignment horizontal="right"/>
    </xf>
    <xf numFmtId="181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6" fontId="60" fillId="14" borderId="23" xfId="1" applyFont="1" applyFill="1" applyBorder="1" applyAlignment="1">
      <alignment horizontal="lef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6" fillId="0" borderId="12" xfId="0" applyNumberFormat="1" applyFont="1" applyBorder="1" applyAlignment="1">
      <alignment horizontal="right" vertical="top"/>
    </xf>
    <xf numFmtId="180" fontId="55" fillId="0" borderId="12" xfId="0" applyNumberFormat="1" applyFont="1" applyBorder="1" applyAlignment="1"/>
    <xf numFmtId="0" fontId="55" fillId="0" borderId="26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/>
    </xf>
    <xf numFmtId="41" fontId="56" fillId="0" borderId="26" xfId="0" applyNumberFormat="1" applyFont="1" applyBorder="1" applyAlignment="1">
      <alignment horizontal="right" vertical="top"/>
    </xf>
    <xf numFmtId="41" fontId="55" fillId="0" borderId="26" xfId="0" applyNumberFormat="1" applyFont="1" applyBorder="1" applyAlignment="1"/>
    <xf numFmtId="0" fontId="55" fillId="23" borderId="26" xfId="0" applyFont="1" applyFill="1" applyBorder="1" applyAlignment="1">
      <alignment horizontal="center" vertical="center"/>
    </xf>
    <xf numFmtId="178" fontId="68" fillId="23" borderId="26" xfId="0" applyNumberFormat="1" applyFont="1" applyFill="1" applyBorder="1" applyAlignment="1">
      <alignment horizontal="right" shrinkToFit="1"/>
    </xf>
    <xf numFmtId="0" fontId="60" fillId="2" borderId="29" xfId="0" applyFont="1" applyFill="1" applyBorder="1" applyAlignment="1">
      <alignment horizontal="center" vertical="center" wrapText="1"/>
    </xf>
    <xf numFmtId="41" fontId="56" fillId="0" borderId="26" xfId="0" applyNumberFormat="1" applyFont="1" applyBorder="1" applyAlignment="1">
      <alignment horizontal="right" vertical="center"/>
    </xf>
    <xf numFmtId="41" fontId="55" fillId="0" borderId="26" xfId="0" applyNumberFormat="1" applyFont="1" applyBorder="1">
      <alignment vertical="center"/>
    </xf>
    <xf numFmtId="178" fontId="68" fillId="23" borderId="26" xfId="0" applyNumberFormat="1" applyFont="1" applyFill="1" applyBorder="1" applyAlignment="1">
      <alignment horizontal="right" vertical="center" shrinkToFit="1"/>
    </xf>
    <xf numFmtId="179" fontId="52" fillId="0" borderId="12" xfId="0" applyNumberFormat="1" applyFont="1" applyBorder="1" applyAlignment="1">
      <alignment horizontal="right" vertical="center"/>
    </xf>
    <xf numFmtId="179" fontId="52" fillId="0" borderId="24" xfId="0" applyNumberFormat="1" applyFont="1" applyBorder="1" applyAlignment="1">
      <alignment horizontal="right" vertical="center"/>
    </xf>
    <xf numFmtId="179" fontId="52" fillId="0" borderId="28" xfId="0" applyNumberFormat="1" applyFont="1" applyBorder="1" applyAlignment="1">
      <alignment horizontal="right" vertical="center"/>
    </xf>
    <xf numFmtId="179" fontId="52" fillId="0" borderId="30" xfId="0" applyNumberFormat="1" applyFont="1" applyBorder="1" applyAlignment="1">
      <alignment horizontal="right" vertical="center"/>
    </xf>
    <xf numFmtId="0" fontId="67" fillId="0" borderId="27" xfId="0" applyFont="1" applyBorder="1" applyAlignment="1">
      <alignment horizontal="center" vertical="center"/>
    </xf>
    <xf numFmtId="0" fontId="58" fillId="0" borderId="26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5" customHeight="1" x14ac:dyDescent="0.4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5" customHeight="1" x14ac:dyDescent="0.4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5" customHeight="1" x14ac:dyDescent="0.4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5" customHeight="1" x14ac:dyDescent="0.4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5" customHeight="1" x14ac:dyDescent="0.4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5" customHeight="1" x14ac:dyDescent="0.4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5" customHeight="1" x14ac:dyDescent="0.4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5" customHeight="1" x14ac:dyDescent="0.4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5" customHeight="1" x14ac:dyDescent="0.4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5" customHeight="1" x14ac:dyDescent="0.4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5" customHeight="1" x14ac:dyDescent="0.4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25" defaultRowHeight="16.5" customHeight="1" x14ac:dyDescent="0.25"/>
  <cols>
    <col min="1" max="1" width="6.5" customWidth="1"/>
    <col min="2" max="2" width="12.75" customWidth="1"/>
    <col min="3" max="3" width="12" customWidth="1"/>
    <col min="4" max="4" width="14.75" customWidth="1"/>
    <col min="5" max="5" width="13.5" customWidth="1"/>
    <col min="6" max="6" width="12" customWidth="1"/>
    <col min="7" max="7" width="12.25" customWidth="1"/>
    <col min="8" max="13" width="13.5" customWidth="1"/>
    <col min="14" max="14" width="13.375" customWidth="1"/>
    <col min="15" max="15" width="13.5" customWidth="1"/>
    <col min="16" max="19" width="8.625" customWidth="1"/>
    <col min="20" max="20" width="8.25" customWidth="1"/>
    <col min="21" max="21" width="8.625" customWidth="1"/>
  </cols>
  <sheetData>
    <row r="1" spans="1:15" ht="28.5" customHeight="1" x14ac:dyDescent="0.25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 x14ac:dyDescent="0.3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 x14ac:dyDescent="0.3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 x14ac:dyDescent="0.3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 x14ac:dyDescent="0.3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 x14ac:dyDescent="0.3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 x14ac:dyDescent="0.3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 x14ac:dyDescent="0.3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 x14ac:dyDescent="0.3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 x14ac:dyDescent="0.3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 x14ac:dyDescent="0.3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 x14ac:dyDescent="0.3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 x14ac:dyDescent="0.3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 x14ac:dyDescent="0.3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 x14ac:dyDescent="0.25">
      <c r="A16" s="123" t="s">
        <v>33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31.9" customHeight="1" x14ac:dyDescent="0.25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75" defaultRowHeight="16.5" x14ac:dyDescent="0.25"/>
  <cols>
    <col min="1" max="1" width="4.125" customWidth="1"/>
    <col min="2" max="2" width="13.25" customWidth="1"/>
    <col min="3" max="3" width="10.5" customWidth="1"/>
    <col min="4" max="4" width="11.875" customWidth="1"/>
    <col min="5" max="5" width="10.125" customWidth="1"/>
    <col min="6" max="6" width="9.25" customWidth="1"/>
    <col min="7" max="7" width="8.625" customWidth="1"/>
    <col min="8" max="8" width="9.5" customWidth="1"/>
    <col min="9" max="9" width="9.375" customWidth="1"/>
    <col min="10" max="10" width="11" customWidth="1"/>
    <col min="11" max="11" width="9.5" customWidth="1"/>
    <col min="12" max="12" width="12.25" customWidth="1"/>
    <col min="13" max="13" width="9.5" customWidth="1"/>
    <col min="14" max="14" width="10.75" customWidth="1"/>
    <col min="15" max="15" width="12" customWidth="1"/>
    <col min="16" max="16" width="11.375" customWidth="1"/>
  </cols>
  <sheetData>
    <row r="1" spans="1:15" ht="20.25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33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 x14ac:dyDescent="0.2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 x14ac:dyDescent="0.2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 x14ac:dyDescent="0.2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 x14ac:dyDescent="0.2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 x14ac:dyDescent="0.2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 x14ac:dyDescent="0.2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 x14ac:dyDescent="0.2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 x14ac:dyDescent="0.2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 x14ac:dyDescent="0.2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 x14ac:dyDescent="0.25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 x14ac:dyDescent="0.25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 x14ac:dyDescent="0.2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x14ac:dyDescent="0.25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 x14ac:dyDescent="0.25">
      <c r="A16" s="125" t="s">
        <v>36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15" sqref="N15"/>
    </sheetView>
  </sheetViews>
  <sheetFormatPr defaultRowHeight="16.5" x14ac:dyDescent="0.25"/>
  <cols>
    <col min="1" max="1" width="9" customWidth="1"/>
    <col min="2" max="3" width="11" bestFit="1" customWidth="1"/>
    <col min="4" max="4" width="12.5" bestFit="1" customWidth="1"/>
    <col min="5" max="11" width="9" customWidth="1"/>
    <col min="12" max="12" width="12.625" customWidth="1"/>
    <col min="13" max="13" width="9" customWidth="1"/>
    <col min="14" max="17" width="12.75" customWidth="1"/>
    <col min="18" max="18" width="18.125" customWidth="1"/>
    <col min="19" max="22" width="9" customWidth="1"/>
    <col min="23" max="23" width="12.5" bestFit="1" customWidth="1"/>
    <col min="24" max="24" width="9" customWidth="1"/>
  </cols>
  <sheetData>
    <row r="1" spans="1:18" ht="20.25" x14ac:dyDescent="0.25">
      <c r="A1" s="124" t="s">
        <v>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 x14ac:dyDescent="0.25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 x14ac:dyDescent="0.25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 x14ac:dyDescent="0.25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 x14ac:dyDescent="0.25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 x14ac:dyDescent="0.25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 x14ac:dyDescent="0.25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 x14ac:dyDescent="0.25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 x14ac:dyDescent="0.25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 x14ac:dyDescent="0.25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 x14ac:dyDescent="0.25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 x14ac:dyDescent="0.25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x14ac:dyDescent="0.25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 x14ac:dyDescent="0.25">
      <c r="A16" s="125" t="s">
        <v>42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sqref="A1:R1"/>
    </sheetView>
  </sheetViews>
  <sheetFormatPr defaultRowHeight="16.5" x14ac:dyDescent="0.25"/>
  <cols>
    <col min="1" max="1" width="9" customWidth="1"/>
    <col min="2" max="2" width="10.625" bestFit="1" customWidth="1"/>
    <col min="3" max="3" width="9" customWidth="1"/>
    <col min="4" max="4" width="10.625" bestFit="1" customWidth="1"/>
    <col min="5" max="11" width="9" customWidth="1"/>
    <col min="12" max="12" width="10.625" bestFit="1" customWidth="1"/>
    <col min="13" max="13" width="9" customWidth="1"/>
    <col min="14" max="14" width="10.625" bestFit="1" customWidth="1"/>
    <col min="15" max="15" width="9" customWidth="1"/>
    <col min="16" max="16" width="10.625" bestFit="1" customWidth="1"/>
    <col min="17" max="17" width="9" customWidth="1"/>
    <col min="18" max="18" width="14.375" customWidth="1"/>
    <col min="19" max="19" width="9" customWidth="1"/>
    <col min="20" max="20" width="25.5" customWidth="1"/>
    <col min="21" max="21" width="9" customWidth="1"/>
  </cols>
  <sheetData>
    <row r="1" spans="1:18" ht="20.25" x14ac:dyDescent="0.2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 x14ac:dyDescent="0.25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 x14ac:dyDescent="0.25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 x14ac:dyDescent="0.25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 x14ac:dyDescent="0.25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 x14ac:dyDescent="0.25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 x14ac:dyDescent="0.25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 x14ac:dyDescent="0.25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 x14ac:dyDescent="0.25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 x14ac:dyDescent="0.25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 x14ac:dyDescent="0.25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 x14ac:dyDescent="0.25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x14ac:dyDescent="0.25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 x14ac:dyDescent="0.25">
      <c r="A16" s="125" t="s">
        <v>44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20" spans="2:14" x14ac:dyDescent="0.25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workbookViewId="0">
      <selection activeCell="H6" sqref="H6"/>
    </sheetView>
  </sheetViews>
  <sheetFormatPr defaultRowHeight="16.5" x14ac:dyDescent="0.25"/>
  <cols>
    <col min="1" max="1" width="9" customWidth="1"/>
    <col min="2" max="17" width="11.25" customWidth="1"/>
    <col min="18" max="18" width="16.875" customWidth="1"/>
    <col min="19" max="19" width="9" customWidth="1"/>
    <col min="20" max="20" width="25.5" customWidth="1"/>
    <col min="21" max="21" width="9" customWidth="1"/>
  </cols>
  <sheetData>
    <row r="1" spans="1:18" ht="30.75" customHeight="1" x14ac:dyDescent="0.25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54.75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101">
        <v>41901</v>
      </c>
      <c r="C3" s="101">
        <v>39966</v>
      </c>
      <c r="D3" s="101">
        <v>297359</v>
      </c>
      <c r="E3" s="101">
        <v>7980</v>
      </c>
      <c r="F3" s="101">
        <v>37260</v>
      </c>
      <c r="G3" s="101">
        <v>1519</v>
      </c>
      <c r="H3" s="101">
        <v>15309</v>
      </c>
      <c r="I3" s="101">
        <v>6521</v>
      </c>
      <c r="J3" s="101">
        <v>9627</v>
      </c>
      <c r="K3" s="101">
        <v>17913</v>
      </c>
      <c r="L3" s="101">
        <v>104416</v>
      </c>
      <c r="M3" s="101">
        <v>6086</v>
      </c>
      <c r="N3" s="101">
        <v>63942</v>
      </c>
      <c r="O3" s="101">
        <v>19576</v>
      </c>
      <c r="P3" s="101">
        <v>107010</v>
      </c>
      <c r="Q3" s="101">
        <v>25694</v>
      </c>
      <c r="R3" s="102">
        <f t="shared" ref="R3:R14" si="0">SUM(B3:Q3)</f>
        <v>802079</v>
      </c>
    </row>
    <row r="4" spans="1:18" ht="16.5" customHeight="1" x14ac:dyDescent="0.25">
      <c r="A4" s="88">
        <v>2</v>
      </c>
      <c r="B4" s="101">
        <v>54630</v>
      </c>
      <c r="C4" s="101">
        <v>40639</v>
      </c>
      <c r="D4" s="101">
        <v>363880</v>
      </c>
      <c r="E4" s="101">
        <v>34932</v>
      </c>
      <c r="F4" s="101">
        <v>67775</v>
      </c>
      <c r="G4" s="101">
        <v>2461</v>
      </c>
      <c r="H4" s="101">
        <v>15309</v>
      </c>
      <c r="I4" s="101">
        <v>8009</v>
      </c>
      <c r="J4" s="101">
        <v>15409</v>
      </c>
      <c r="K4" s="101">
        <v>20595</v>
      </c>
      <c r="L4" s="101">
        <v>256708</v>
      </c>
      <c r="M4" s="101">
        <v>29650</v>
      </c>
      <c r="N4" s="101">
        <v>107167</v>
      </c>
      <c r="O4" s="101">
        <v>48083</v>
      </c>
      <c r="P4" s="101">
        <v>148614</v>
      </c>
      <c r="Q4" s="101">
        <v>24291</v>
      </c>
      <c r="R4" s="102">
        <f t="shared" si="0"/>
        <v>1238152</v>
      </c>
    </row>
    <row r="5" spans="1:18" ht="16.5" customHeight="1" x14ac:dyDescent="0.25">
      <c r="A5" s="88">
        <v>3</v>
      </c>
      <c r="B5" s="101">
        <v>42490</v>
      </c>
      <c r="C5" s="101">
        <v>31875</v>
      </c>
      <c r="D5" s="101">
        <v>374998</v>
      </c>
      <c r="E5" s="101">
        <v>26884</v>
      </c>
      <c r="F5" s="101">
        <v>38860</v>
      </c>
      <c r="G5" s="101">
        <v>2544</v>
      </c>
      <c r="H5" s="101">
        <v>15419</v>
      </c>
      <c r="I5" s="101">
        <v>7618</v>
      </c>
      <c r="J5" s="101">
        <v>10757</v>
      </c>
      <c r="K5" s="101">
        <v>18870</v>
      </c>
      <c r="L5" s="101">
        <v>193009</v>
      </c>
      <c r="M5" s="101">
        <v>22226</v>
      </c>
      <c r="N5" s="101">
        <v>62646</v>
      </c>
      <c r="O5" s="101">
        <v>30241</v>
      </c>
      <c r="P5" s="101">
        <v>127941</v>
      </c>
      <c r="Q5" s="101">
        <v>16860</v>
      </c>
      <c r="R5" s="102">
        <f t="shared" si="0"/>
        <v>1023238</v>
      </c>
    </row>
    <row r="6" spans="1:18" x14ac:dyDescent="0.25">
      <c r="A6" s="88">
        <v>4</v>
      </c>
      <c r="B6" s="101">
        <v>20320</v>
      </c>
      <c r="C6" s="101">
        <v>21013</v>
      </c>
      <c r="D6" s="101">
        <v>72399</v>
      </c>
      <c r="E6" s="101">
        <v>16571</v>
      </c>
      <c r="F6" s="101">
        <v>1659</v>
      </c>
      <c r="G6" s="101">
        <v>611</v>
      </c>
      <c r="H6" s="101">
        <v>2714</v>
      </c>
      <c r="I6" s="101">
        <v>2099</v>
      </c>
      <c r="J6" s="101">
        <v>3172</v>
      </c>
      <c r="K6" s="101">
        <v>13135</v>
      </c>
      <c r="L6" s="101">
        <v>55915</v>
      </c>
      <c r="M6" s="101">
        <v>990</v>
      </c>
      <c r="N6" s="101">
        <v>23005</v>
      </c>
      <c r="O6" s="101">
        <v>22818</v>
      </c>
      <c r="P6" s="101">
        <v>17016</v>
      </c>
      <c r="Q6" s="101">
        <v>7685</v>
      </c>
      <c r="R6" s="102">
        <f t="shared" si="0"/>
        <v>281122</v>
      </c>
    </row>
    <row r="7" spans="1:18" x14ac:dyDescent="0.25">
      <c r="A7" s="88">
        <v>5</v>
      </c>
      <c r="B7" s="101">
        <v>21096</v>
      </c>
      <c r="C7" s="101">
        <v>20879</v>
      </c>
      <c r="D7" s="101">
        <v>74936</v>
      </c>
      <c r="E7" s="101">
        <v>24357</v>
      </c>
      <c r="F7" s="101" t="s">
        <v>59</v>
      </c>
      <c r="G7" s="101">
        <v>1246</v>
      </c>
      <c r="H7" s="101">
        <v>2810</v>
      </c>
      <c r="I7" s="101">
        <v>1851</v>
      </c>
      <c r="J7" s="101">
        <v>3215</v>
      </c>
      <c r="K7" s="101">
        <v>13588</v>
      </c>
      <c r="L7" s="101">
        <v>40599</v>
      </c>
      <c r="M7" s="101" t="s">
        <v>59</v>
      </c>
      <c r="N7" s="101">
        <v>22191</v>
      </c>
      <c r="O7" s="101">
        <v>17648</v>
      </c>
      <c r="P7" s="101">
        <v>23088</v>
      </c>
      <c r="Q7" s="101">
        <v>6928</v>
      </c>
      <c r="R7" s="102">
        <f t="shared" si="0"/>
        <v>274432</v>
      </c>
    </row>
    <row r="8" spans="1:18" x14ac:dyDescent="0.25">
      <c r="A8" s="88">
        <v>6</v>
      </c>
      <c r="B8" s="101">
        <v>36200</v>
      </c>
      <c r="C8" s="101">
        <v>26402</v>
      </c>
      <c r="D8" s="101">
        <v>67710</v>
      </c>
      <c r="E8" s="101">
        <v>26361</v>
      </c>
      <c r="F8" s="101">
        <v>25536</v>
      </c>
      <c r="G8" s="101">
        <v>1353</v>
      </c>
      <c r="H8" s="101">
        <v>6019</v>
      </c>
      <c r="I8" s="101">
        <v>3231</v>
      </c>
      <c r="J8" s="101">
        <v>7694</v>
      </c>
      <c r="K8" s="101">
        <v>18413</v>
      </c>
      <c r="L8" s="101">
        <v>96183</v>
      </c>
      <c r="M8" s="101" t="s">
        <v>59</v>
      </c>
      <c r="N8" s="101">
        <v>27746</v>
      </c>
      <c r="O8" s="101">
        <v>26374</v>
      </c>
      <c r="P8" s="101">
        <v>32919</v>
      </c>
      <c r="Q8" s="101">
        <v>6099</v>
      </c>
      <c r="R8" s="102">
        <f t="shared" si="0"/>
        <v>408240</v>
      </c>
    </row>
    <row r="9" spans="1:18" x14ac:dyDescent="0.25">
      <c r="A9" s="88">
        <v>7</v>
      </c>
      <c r="B9" s="101">
        <v>40271</v>
      </c>
      <c r="C9" s="101">
        <v>24673</v>
      </c>
      <c r="D9" s="101">
        <v>87551</v>
      </c>
      <c r="E9" s="101">
        <v>26988</v>
      </c>
      <c r="F9" s="101">
        <v>24037</v>
      </c>
      <c r="G9" s="101">
        <v>954</v>
      </c>
      <c r="H9" s="101">
        <v>8004</v>
      </c>
      <c r="I9" s="101">
        <v>3689</v>
      </c>
      <c r="J9" s="101">
        <v>5432</v>
      </c>
      <c r="K9" s="101">
        <v>20450</v>
      </c>
      <c r="L9" s="101">
        <v>96438</v>
      </c>
      <c r="M9" s="101" t="s">
        <v>59</v>
      </c>
      <c r="N9" s="101">
        <v>34730</v>
      </c>
      <c r="O9" s="101">
        <v>27730</v>
      </c>
      <c r="P9" s="101">
        <v>26583</v>
      </c>
      <c r="Q9" s="101">
        <v>2317</v>
      </c>
      <c r="R9" s="102">
        <f t="shared" si="0"/>
        <v>429847</v>
      </c>
    </row>
    <row r="10" spans="1:18" x14ac:dyDescent="0.25">
      <c r="A10" s="88">
        <v>8</v>
      </c>
      <c r="B10" s="101">
        <v>35882</v>
      </c>
      <c r="C10" s="101">
        <v>26960</v>
      </c>
      <c r="D10" s="101">
        <v>83080</v>
      </c>
      <c r="E10" s="101">
        <v>34896</v>
      </c>
      <c r="F10" s="101">
        <v>40572</v>
      </c>
      <c r="G10" s="101">
        <v>1236</v>
      </c>
      <c r="H10" s="101">
        <v>9920</v>
      </c>
      <c r="I10" s="101">
        <v>6151</v>
      </c>
      <c r="J10" s="101">
        <v>6742</v>
      </c>
      <c r="K10" s="101">
        <v>19550</v>
      </c>
      <c r="L10" s="101">
        <v>84989</v>
      </c>
      <c r="M10" s="101" t="s">
        <v>59</v>
      </c>
      <c r="N10" s="101">
        <v>41516</v>
      </c>
      <c r="O10" s="101">
        <v>32192</v>
      </c>
      <c r="P10" s="101">
        <v>52392</v>
      </c>
      <c r="Q10" s="101">
        <v>2186</v>
      </c>
      <c r="R10" s="102">
        <f t="shared" si="0"/>
        <v>478264</v>
      </c>
    </row>
    <row r="11" spans="1:18" x14ac:dyDescent="0.25">
      <c r="A11" s="88">
        <v>9</v>
      </c>
      <c r="B11" s="101">
        <v>30992</v>
      </c>
      <c r="C11" s="101">
        <v>23113</v>
      </c>
      <c r="D11" s="101">
        <v>65135</v>
      </c>
      <c r="E11" s="101">
        <v>26132</v>
      </c>
      <c r="F11" s="101">
        <v>23270</v>
      </c>
      <c r="G11" s="101">
        <v>1151</v>
      </c>
      <c r="H11" s="101">
        <v>2688</v>
      </c>
      <c r="I11" s="101" t="s">
        <v>60</v>
      </c>
      <c r="J11" s="101">
        <v>8800</v>
      </c>
      <c r="K11" s="101">
        <v>18149</v>
      </c>
      <c r="L11" s="101">
        <v>56898</v>
      </c>
      <c r="M11" s="101" t="s">
        <v>59</v>
      </c>
      <c r="N11" s="101">
        <v>40467</v>
      </c>
      <c r="O11" s="101">
        <v>26486</v>
      </c>
      <c r="P11" s="101">
        <v>43782</v>
      </c>
      <c r="Q11" s="101">
        <v>5618</v>
      </c>
      <c r="R11" s="102">
        <f t="shared" si="0"/>
        <v>372681</v>
      </c>
    </row>
    <row r="12" spans="1:18" x14ac:dyDescent="0.25">
      <c r="A12" s="88">
        <v>10</v>
      </c>
      <c r="B12" s="101">
        <v>35329</v>
      </c>
      <c r="C12" s="101">
        <v>24471</v>
      </c>
      <c r="D12" s="101">
        <v>66397</v>
      </c>
      <c r="E12" s="101">
        <v>27408</v>
      </c>
      <c r="F12" s="101">
        <v>51504</v>
      </c>
      <c r="G12" s="101" t="s">
        <v>61</v>
      </c>
      <c r="H12" s="101">
        <v>9740</v>
      </c>
      <c r="I12" s="101" t="s">
        <v>60</v>
      </c>
      <c r="J12" s="101">
        <v>8498</v>
      </c>
      <c r="K12" s="101">
        <v>16801</v>
      </c>
      <c r="L12" s="101">
        <v>39989</v>
      </c>
      <c r="M12" s="101" t="s">
        <v>59</v>
      </c>
      <c r="N12" s="101">
        <v>33655</v>
      </c>
      <c r="O12" s="101">
        <v>19865</v>
      </c>
      <c r="P12" s="101">
        <v>38025</v>
      </c>
      <c r="Q12" s="101">
        <v>4041</v>
      </c>
      <c r="R12" s="102">
        <f t="shared" si="0"/>
        <v>375723</v>
      </c>
    </row>
    <row r="13" spans="1:18" x14ac:dyDescent="0.25">
      <c r="A13" s="88">
        <v>11</v>
      </c>
      <c r="B13" s="101">
        <v>28751</v>
      </c>
      <c r="C13" s="101">
        <v>31714</v>
      </c>
      <c r="D13" s="101">
        <v>66955</v>
      </c>
      <c r="E13" s="101">
        <v>23669</v>
      </c>
      <c r="F13" s="101">
        <v>87348</v>
      </c>
      <c r="G13" s="101">
        <v>938</v>
      </c>
      <c r="H13" s="101">
        <v>15053</v>
      </c>
      <c r="I13" s="101">
        <v>0</v>
      </c>
      <c r="J13" s="101">
        <v>10196</v>
      </c>
      <c r="K13" s="101">
        <v>16276</v>
      </c>
      <c r="L13" s="101">
        <v>70336</v>
      </c>
      <c r="M13" s="101">
        <v>0</v>
      </c>
      <c r="N13" s="101">
        <v>34136</v>
      </c>
      <c r="O13" s="101">
        <v>20776</v>
      </c>
      <c r="P13" s="101">
        <v>49788</v>
      </c>
      <c r="Q13" s="101">
        <v>6014</v>
      </c>
      <c r="R13" s="102">
        <f t="shared" si="0"/>
        <v>461950</v>
      </c>
    </row>
    <row r="14" spans="1:18" x14ac:dyDescent="0.25">
      <c r="A14" s="88">
        <v>12</v>
      </c>
      <c r="B14" s="101">
        <v>41606</v>
      </c>
      <c r="C14" s="101">
        <v>33326</v>
      </c>
      <c r="D14" s="101">
        <v>81480</v>
      </c>
      <c r="E14" s="101">
        <v>18622</v>
      </c>
      <c r="F14" s="101">
        <v>34190</v>
      </c>
      <c r="G14" s="101">
        <v>3291</v>
      </c>
      <c r="H14" s="101">
        <v>15045</v>
      </c>
      <c r="I14" s="101">
        <v>0</v>
      </c>
      <c r="J14" s="101">
        <v>16093</v>
      </c>
      <c r="K14" s="101">
        <v>16020</v>
      </c>
      <c r="L14" s="101">
        <v>182821</v>
      </c>
      <c r="M14" s="101">
        <v>0</v>
      </c>
      <c r="N14" s="101">
        <v>42127</v>
      </c>
      <c r="O14" s="101">
        <v>19352</v>
      </c>
      <c r="P14" s="101">
        <v>60690</v>
      </c>
      <c r="Q14" s="101">
        <v>7447</v>
      </c>
      <c r="R14" s="102">
        <f t="shared" si="0"/>
        <v>572110</v>
      </c>
    </row>
    <row r="15" spans="1:18" x14ac:dyDescent="0.25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 x14ac:dyDescent="0.25">
      <c r="A16" s="125" t="s">
        <v>62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zoomScale="85" zoomScaleNormal="85" workbookViewId="0">
      <selection activeCell="L11" sqref="L11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5" width="12" bestFit="1" customWidth="1"/>
    <col min="16" max="16" width="10.5" bestFit="1" customWidth="1"/>
    <col min="17" max="17" width="10.125" bestFit="1" customWidth="1"/>
    <col min="18" max="18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71" width="12" bestFit="1" customWidth="1"/>
    <col min="272" max="272" width="10.5" bestFit="1" customWidth="1"/>
    <col min="273" max="273" width="10.125" bestFit="1" customWidth="1"/>
    <col min="274" max="274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7" width="12" bestFit="1" customWidth="1"/>
    <col min="528" max="528" width="10.5" bestFit="1" customWidth="1"/>
    <col min="529" max="529" width="10.125" bestFit="1" customWidth="1"/>
    <col min="530" max="530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3" width="12" bestFit="1" customWidth="1"/>
    <col min="784" max="784" width="10.5" bestFit="1" customWidth="1"/>
    <col min="785" max="785" width="10.125" bestFit="1" customWidth="1"/>
    <col min="786" max="786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9" width="12" bestFit="1" customWidth="1"/>
    <col min="1040" max="1040" width="10.5" bestFit="1" customWidth="1"/>
    <col min="1041" max="1041" width="10.125" bestFit="1" customWidth="1"/>
    <col min="1042" max="1042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5" width="12" bestFit="1" customWidth="1"/>
    <col min="1296" max="1296" width="10.5" bestFit="1" customWidth="1"/>
    <col min="1297" max="1297" width="10.125" bestFit="1" customWidth="1"/>
    <col min="1298" max="1298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51" width="12" bestFit="1" customWidth="1"/>
    <col min="1552" max="1552" width="10.5" bestFit="1" customWidth="1"/>
    <col min="1553" max="1553" width="10.125" bestFit="1" customWidth="1"/>
    <col min="1554" max="1554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7" width="12" bestFit="1" customWidth="1"/>
    <col min="1808" max="1808" width="10.5" bestFit="1" customWidth="1"/>
    <col min="1809" max="1809" width="10.125" bestFit="1" customWidth="1"/>
    <col min="1810" max="1810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3" width="12" bestFit="1" customWidth="1"/>
    <col min="2064" max="2064" width="10.5" bestFit="1" customWidth="1"/>
    <col min="2065" max="2065" width="10.125" bestFit="1" customWidth="1"/>
    <col min="2066" max="2066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9" width="12" bestFit="1" customWidth="1"/>
    <col min="2320" max="2320" width="10.5" bestFit="1" customWidth="1"/>
    <col min="2321" max="2321" width="10.125" bestFit="1" customWidth="1"/>
    <col min="2322" max="2322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5" width="12" bestFit="1" customWidth="1"/>
    <col min="2576" max="2576" width="10.5" bestFit="1" customWidth="1"/>
    <col min="2577" max="2577" width="10.125" bestFit="1" customWidth="1"/>
    <col min="2578" max="2578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31" width="12" bestFit="1" customWidth="1"/>
    <col min="2832" max="2832" width="10.5" bestFit="1" customWidth="1"/>
    <col min="2833" max="2833" width="10.125" bestFit="1" customWidth="1"/>
    <col min="2834" max="2834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7" width="12" bestFit="1" customWidth="1"/>
    <col min="3088" max="3088" width="10.5" bestFit="1" customWidth="1"/>
    <col min="3089" max="3089" width="10.125" bestFit="1" customWidth="1"/>
    <col min="3090" max="3090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3" width="12" bestFit="1" customWidth="1"/>
    <col min="3344" max="3344" width="10.5" bestFit="1" customWidth="1"/>
    <col min="3345" max="3345" width="10.125" bestFit="1" customWidth="1"/>
    <col min="3346" max="3346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9" width="12" bestFit="1" customWidth="1"/>
    <col min="3600" max="3600" width="10.5" bestFit="1" customWidth="1"/>
    <col min="3601" max="3601" width="10.125" bestFit="1" customWidth="1"/>
    <col min="3602" max="3602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5" width="12" bestFit="1" customWidth="1"/>
    <col min="3856" max="3856" width="10.5" bestFit="1" customWidth="1"/>
    <col min="3857" max="3857" width="10.125" bestFit="1" customWidth="1"/>
    <col min="3858" max="3858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11" width="12" bestFit="1" customWidth="1"/>
    <col min="4112" max="4112" width="10.5" bestFit="1" customWidth="1"/>
    <col min="4113" max="4113" width="10.125" bestFit="1" customWidth="1"/>
    <col min="4114" max="4114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7" width="12" bestFit="1" customWidth="1"/>
    <col min="4368" max="4368" width="10.5" bestFit="1" customWidth="1"/>
    <col min="4369" max="4369" width="10.125" bestFit="1" customWidth="1"/>
    <col min="4370" max="4370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3" width="12" bestFit="1" customWidth="1"/>
    <col min="4624" max="4624" width="10.5" bestFit="1" customWidth="1"/>
    <col min="4625" max="4625" width="10.125" bestFit="1" customWidth="1"/>
    <col min="4626" max="4626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9" width="12" bestFit="1" customWidth="1"/>
    <col min="4880" max="4880" width="10.5" bestFit="1" customWidth="1"/>
    <col min="4881" max="4881" width="10.125" bestFit="1" customWidth="1"/>
    <col min="4882" max="4882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5" width="12" bestFit="1" customWidth="1"/>
    <col min="5136" max="5136" width="10.5" bestFit="1" customWidth="1"/>
    <col min="5137" max="5137" width="10.125" bestFit="1" customWidth="1"/>
    <col min="5138" max="5138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91" width="12" bestFit="1" customWidth="1"/>
    <col min="5392" max="5392" width="10.5" bestFit="1" customWidth="1"/>
    <col min="5393" max="5393" width="10.125" bestFit="1" customWidth="1"/>
    <col min="5394" max="5394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7" width="12" bestFit="1" customWidth="1"/>
    <col min="5648" max="5648" width="10.5" bestFit="1" customWidth="1"/>
    <col min="5649" max="5649" width="10.125" bestFit="1" customWidth="1"/>
    <col min="5650" max="5650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3" width="12" bestFit="1" customWidth="1"/>
    <col min="5904" max="5904" width="10.5" bestFit="1" customWidth="1"/>
    <col min="5905" max="5905" width="10.125" bestFit="1" customWidth="1"/>
    <col min="5906" max="5906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9" width="12" bestFit="1" customWidth="1"/>
    <col min="6160" max="6160" width="10.5" bestFit="1" customWidth="1"/>
    <col min="6161" max="6161" width="10.125" bestFit="1" customWidth="1"/>
    <col min="6162" max="6162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5" width="12" bestFit="1" customWidth="1"/>
    <col min="6416" max="6416" width="10.5" bestFit="1" customWidth="1"/>
    <col min="6417" max="6417" width="10.125" bestFit="1" customWidth="1"/>
    <col min="6418" max="6418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71" width="12" bestFit="1" customWidth="1"/>
    <col min="6672" max="6672" width="10.5" bestFit="1" customWidth="1"/>
    <col min="6673" max="6673" width="10.125" bestFit="1" customWidth="1"/>
    <col min="6674" max="6674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7" width="12" bestFit="1" customWidth="1"/>
    <col min="6928" max="6928" width="10.5" bestFit="1" customWidth="1"/>
    <col min="6929" max="6929" width="10.125" bestFit="1" customWidth="1"/>
    <col min="6930" max="6930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3" width="12" bestFit="1" customWidth="1"/>
    <col min="7184" max="7184" width="10.5" bestFit="1" customWidth="1"/>
    <col min="7185" max="7185" width="10.125" bestFit="1" customWidth="1"/>
    <col min="7186" max="7186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9" width="12" bestFit="1" customWidth="1"/>
    <col min="7440" max="7440" width="10.5" bestFit="1" customWidth="1"/>
    <col min="7441" max="7441" width="10.125" bestFit="1" customWidth="1"/>
    <col min="7442" max="7442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5" width="12" bestFit="1" customWidth="1"/>
    <col min="7696" max="7696" width="10.5" bestFit="1" customWidth="1"/>
    <col min="7697" max="7697" width="10.125" bestFit="1" customWidth="1"/>
    <col min="7698" max="7698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51" width="12" bestFit="1" customWidth="1"/>
    <col min="7952" max="7952" width="10.5" bestFit="1" customWidth="1"/>
    <col min="7953" max="7953" width="10.125" bestFit="1" customWidth="1"/>
    <col min="7954" max="7954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7" width="12" bestFit="1" customWidth="1"/>
    <col min="8208" max="8208" width="10.5" bestFit="1" customWidth="1"/>
    <col min="8209" max="8209" width="10.125" bestFit="1" customWidth="1"/>
    <col min="8210" max="8210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3" width="12" bestFit="1" customWidth="1"/>
    <col min="8464" max="8464" width="10.5" bestFit="1" customWidth="1"/>
    <col min="8465" max="8465" width="10.125" bestFit="1" customWidth="1"/>
    <col min="8466" max="8466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9" width="12" bestFit="1" customWidth="1"/>
    <col min="8720" max="8720" width="10.5" bestFit="1" customWidth="1"/>
    <col min="8721" max="8721" width="10.125" bestFit="1" customWidth="1"/>
    <col min="8722" max="8722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5" width="12" bestFit="1" customWidth="1"/>
    <col min="8976" max="8976" width="10.5" bestFit="1" customWidth="1"/>
    <col min="8977" max="8977" width="10.125" bestFit="1" customWidth="1"/>
    <col min="8978" max="8978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31" width="12" bestFit="1" customWidth="1"/>
    <col min="9232" max="9232" width="10.5" bestFit="1" customWidth="1"/>
    <col min="9233" max="9233" width="10.125" bestFit="1" customWidth="1"/>
    <col min="9234" max="9234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7" width="12" bestFit="1" customWidth="1"/>
    <col min="9488" max="9488" width="10.5" bestFit="1" customWidth="1"/>
    <col min="9489" max="9489" width="10.125" bestFit="1" customWidth="1"/>
    <col min="9490" max="9490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3" width="12" bestFit="1" customWidth="1"/>
    <col min="9744" max="9744" width="10.5" bestFit="1" customWidth="1"/>
    <col min="9745" max="9745" width="10.125" bestFit="1" customWidth="1"/>
    <col min="9746" max="9746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9" width="12" bestFit="1" customWidth="1"/>
    <col min="10000" max="10000" width="10.5" bestFit="1" customWidth="1"/>
    <col min="10001" max="10001" width="10.125" bestFit="1" customWidth="1"/>
    <col min="10002" max="10002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5" width="12" bestFit="1" customWidth="1"/>
    <col min="10256" max="10256" width="10.5" bestFit="1" customWidth="1"/>
    <col min="10257" max="10257" width="10.125" bestFit="1" customWidth="1"/>
    <col min="10258" max="10258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11" width="12" bestFit="1" customWidth="1"/>
    <col min="10512" max="10512" width="10.5" bestFit="1" customWidth="1"/>
    <col min="10513" max="10513" width="10.125" bestFit="1" customWidth="1"/>
    <col min="10514" max="10514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7" width="12" bestFit="1" customWidth="1"/>
    <col min="10768" max="10768" width="10.5" bestFit="1" customWidth="1"/>
    <col min="10769" max="10769" width="10.125" bestFit="1" customWidth="1"/>
    <col min="10770" max="10770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3" width="12" bestFit="1" customWidth="1"/>
    <col min="11024" max="11024" width="10.5" bestFit="1" customWidth="1"/>
    <col min="11025" max="11025" width="10.125" bestFit="1" customWidth="1"/>
    <col min="11026" max="11026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9" width="12" bestFit="1" customWidth="1"/>
    <col min="11280" max="11280" width="10.5" bestFit="1" customWidth="1"/>
    <col min="11281" max="11281" width="10.125" bestFit="1" customWidth="1"/>
    <col min="11282" max="11282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5" width="12" bestFit="1" customWidth="1"/>
    <col min="11536" max="11536" width="10.5" bestFit="1" customWidth="1"/>
    <col min="11537" max="11537" width="10.125" bestFit="1" customWidth="1"/>
    <col min="11538" max="11538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91" width="12" bestFit="1" customWidth="1"/>
    <col min="11792" max="11792" width="10.5" bestFit="1" customWidth="1"/>
    <col min="11793" max="11793" width="10.125" bestFit="1" customWidth="1"/>
    <col min="11794" max="11794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7" width="12" bestFit="1" customWidth="1"/>
    <col min="12048" max="12048" width="10.5" bestFit="1" customWidth="1"/>
    <col min="12049" max="12049" width="10.125" bestFit="1" customWidth="1"/>
    <col min="12050" max="12050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3" width="12" bestFit="1" customWidth="1"/>
    <col min="12304" max="12304" width="10.5" bestFit="1" customWidth="1"/>
    <col min="12305" max="12305" width="10.125" bestFit="1" customWidth="1"/>
    <col min="12306" max="12306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9" width="12" bestFit="1" customWidth="1"/>
    <col min="12560" max="12560" width="10.5" bestFit="1" customWidth="1"/>
    <col min="12561" max="12561" width="10.125" bestFit="1" customWidth="1"/>
    <col min="12562" max="12562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5" width="12" bestFit="1" customWidth="1"/>
    <col min="12816" max="12816" width="10.5" bestFit="1" customWidth="1"/>
    <col min="12817" max="12817" width="10.125" bestFit="1" customWidth="1"/>
    <col min="12818" max="12818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71" width="12" bestFit="1" customWidth="1"/>
    <col min="13072" max="13072" width="10.5" bestFit="1" customWidth="1"/>
    <col min="13073" max="13073" width="10.125" bestFit="1" customWidth="1"/>
    <col min="13074" max="13074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7" width="12" bestFit="1" customWidth="1"/>
    <col min="13328" max="13328" width="10.5" bestFit="1" customWidth="1"/>
    <col min="13329" max="13329" width="10.125" bestFit="1" customWidth="1"/>
    <col min="13330" max="13330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3" width="12" bestFit="1" customWidth="1"/>
    <col min="13584" max="13584" width="10.5" bestFit="1" customWidth="1"/>
    <col min="13585" max="13585" width="10.125" bestFit="1" customWidth="1"/>
    <col min="13586" max="13586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9" width="12" bestFit="1" customWidth="1"/>
    <col min="13840" max="13840" width="10.5" bestFit="1" customWidth="1"/>
    <col min="13841" max="13841" width="10.125" bestFit="1" customWidth="1"/>
    <col min="13842" max="13842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5" width="12" bestFit="1" customWidth="1"/>
    <col min="14096" max="14096" width="10.5" bestFit="1" customWidth="1"/>
    <col min="14097" max="14097" width="10.125" bestFit="1" customWidth="1"/>
    <col min="14098" max="14098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51" width="12" bestFit="1" customWidth="1"/>
    <col min="14352" max="14352" width="10.5" bestFit="1" customWidth="1"/>
    <col min="14353" max="14353" width="10.125" bestFit="1" customWidth="1"/>
    <col min="14354" max="14354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7" width="12" bestFit="1" customWidth="1"/>
    <col min="14608" max="14608" width="10.5" bestFit="1" customWidth="1"/>
    <col min="14609" max="14609" width="10.125" bestFit="1" customWidth="1"/>
    <col min="14610" max="14610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3" width="12" bestFit="1" customWidth="1"/>
    <col min="14864" max="14864" width="10.5" bestFit="1" customWidth="1"/>
    <col min="14865" max="14865" width="10.125" bestFit="1" customWidth="1"/>
    <col min="14866" max="14866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9" width="12" bestFit="1" customWidth="1"/>
    <col min="15120" max="15120" width="10.5" bestFit="1" customWidth="1"/>
    <col min="15121" max="15121" width="10.125" bestFit="1" customWidth="1"/>
    <col min="15122" max="15122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5" width="12" bestFit="1" customWidth="1"/>
    <col min="15376" max="15376" width="10.5" bestFit="1" customWidth="1"/>
    <col min="15377" max="15377" width="10.125" bestFit="1" customWidth="1"/>
    <col min="15378" max="15378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31" width="12" bestFit="1" customWidth="1"/>
    <col min="15632" max="15632" width="10.5" bestFit="1" customWidth="1"/>
    <col min="15633" max="15633" width="10.125" bestFit="1" customWidth="1"/>
    <col min="15634" max="15634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7" width="12" bestFit="1" customWidth="1"/>
    <col min="15888" max="15888" width="10.5" bestFit="1" customWidth="1"/>
    <col min="15889" max="15889" width="10.125" bestFit="1" customWidth="1"/>
    <col min="15890" max="15890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3" width="12" bestFit="1" customWidth="1"/>
    <col min="16144" max="16144" width="10.5" bestFit="1" customWidth="1"/>
    <col min="16145" max="16145" width="10.125" bestFit="1" customWidth="1"/>
    <col min="16146" max="16146" width="13.875" customWidth="1"/>
  </cols>
  <sheetData>
    <row r="1" spans="1:18" ht="30.75" customHeight="1" x14ac:dyDescent="0.25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54.75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18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3" t="s">
        <v>9</v>
      </c>
    </row>
    <row r="3" spans="1:18" ht="16.5" customHeight="1" x14ac:dyDescent="0.25">
      <c r="A3" s="105">
        <v>1</v>
      </c>
      <c r="B3" s="106">
        <v>36978</v>
      </c>
      <c r="C3" s="106">
        <v>32967</v>
      </c>
      <c r="D3" s="106">
        <v>56911</v>
      </c>
      <c r="E3" s="106">
        <v>25136</v>
      </c>
      <c r="F3" s="106">
        <v>37954</v>
      </c>
      <c r="G3" s="106">
        <v>1173</v>
      </c>
      <c r="H3" s="106">
        <v>15528</v>
      </c>
      <c r="I3" s="106">
        <v>5515</v>
      </c>
      <c r="J3" s="106">
        <v>14161</v>
      </c>
      <c r="K3" s="106">
        <v>17197</v>
      </c>
      <c r="L3" s="106">
        <v>316315</v>
      </c>
      <c r="M3" s="106">
        <v>0</v>
      </c>
      <c r="N3" s="106">
        <v>60104</v>
      </c>
      <c r="O3" s="106">
        <v>33325</v>
      </c>
      <c r="P3" s="106">
        <v>84120</v>
      </c>
      <c r="Q3" s="106">
        <v>7781</v>
      </c>
      <c r="R3" s="107">
        <v>745165</v>
      </c>
    </row>
    <row r="4" spans="1:18" ht="16.5" customHeight="1" x14ac:dyDescent="0.25">
      <c r="A4" s="105">
        <v>2</v>
      </c>
      <c r="B4" s="106">
        <v>30008</v>
      </c>
      <c r="C4" s="106">
        <v>25891</v>
      </c>
      <c r="D4" s="106">
        <v>70427</v>
      </c>
      <c r="E4" s="106">
        <v>16890</v>
      </c>
      <c r="F4" s="106">
        <v>29788</v>
      </c>
      <c r="G4" s="106">
        <v>1408</v>
      </c>
      <c r="H4" s="106">
        <v>14394</v>
      </c>
      <c r="I4" s="106">
        <v>4606</v>
      </c>
      <c r="J4" s="106">
        <v>13223</v>
      </c>
      <c r="K4" s="106">
        <v>14423</v>
      </c>
      <c r="L4" s="106">
        <v>193645</v>
      </c>
      <c r="M4" s="106">
        <v>0</v>
      </c>
      <c r="N4" s="106">
        <v>46824</v>
      </c>
      <c r="O4" s="106">
        <v>25648</v>
      </c>
      <c r="P4" s="106">
        <v>69588</v>
      </c>
      <c r="Q4" s="106">
        <v>7781</v>
      </c>
      <c r="R4" s="107">
        <v>564544</v>
      </c>
    </row>
    <row r="5" spans="1:18" x14ac:dyDescent="0.25">
      <c r="A5" s="105">
        <v>3</v>
      </c>
      <c r="B5" s="106">
        <v>34032</v>
      </c>
      <c r="C5" s="106">
        <v>29555</v>
      </c>
      <c r="D5" s="106">
        <v>91189</v>
      </c>
      <c r="E5" s="106">
        <v>18347</v>
      </c>
      <c r="F5" s="106">
        <v>28844</v>
      </c>
      <c r="G5" s="106">
        <v>1702</v>
      </c>
      <c r="H5" s="106">
        <v>14564</v>
      </c>
      <c r="I5" s="106">
        <v>4640</v>
      </c>
      <c r="J5" s="106">
        <v>17275</v>
      </c>
      <c r="K5" s="106">
        <v>16915</v>
      </c>
      <c r="L5" s="106">
        <v>140786</v>
      </c>
      <c r="M5" s="106">
        <v>0</v>
      </c>
      <c r="N5" s="106">
        <v>37093</v>
      </c>
      <c r="O5" s="106">
        <v>36223</v>
      </c>
      <c r="P5" s="106">
        <v>64848</v>
      </c>
      <c r="Q5" s="106">
        <v>8410</v>
      </c>
      <c r="R5" s="107">
        <v>544423</v>
      </c>
    </row>
    <row r="6" spans="1:18" ht="16.5" customHeight="1" x14ac:dyDescent="0.25">
      <c r="A6" s="105">
        <v>4</v>
      </c>
      <c r="B6" s="106">
        <v>40069</v>
      </c>
      <c r="C6" s="106">
        <v>30876</v>
      </c>
      <c r="D6" s="106">
        <v>111564</v>
      </c>
      <c r="E6" s="106">
        <v>18744</v>
      </c>
      <c r="F6" s="106">
        <v>38336</v>
      </c>
      <c r="G6" s="106">
        <v>1571</v>
      </c>
      <c r="H6" s="106">
        <v>17653</v>
      </c>
      <c r="I6" s="106">
        <v>5466</v>
      </c>
      <c r="J6" s="106">
        <v>15967</v>
      </c>
      <c r="K6" s="106">
        <v>19469</v>
      </c>
      <c r="L6" s="106">
        <v>202250</v>
      </c>
      <c r="M6" s="106">
        <v>0</v>
      </c>
      <c r="N6" s="106">
        <v>38516</v>
      </c>
      <c r="O6" s="106">
        <v>39653</v>
      </c>
      <c r="P6" s="106">
        <v>76832</v>
      </c>
      <c r="Q6" s="106">
        <v>8533</v>
      </c>
      <c r="R6" s="107">
        <v>665499</v>
      </c>
    </row>
    <row r="7" spans="1:18" x14ac:dyDescent="0.25">
      <c r="A7" s="105">
        <v>5</v>
      </c>
      <c r="B7" s="106">
        <v>42085</v>
      </c>
      <c r="C7" s="106">
        <v>28940</v>
      </c>
      <c r="D7" s="106">
        <v>144770</v>
      </c>
      <c r="E7" s="106">
        <v>17828</v>
      </c>
      <c r="F7" s="106">
        <v>31788</v>
      </c>
      <c r="G7" s="106">
        <v>1923</v>
      </c>
      <c r="H7" s="106">
        <v>13841</v>
      </c>
      <c r="I7" s="106">
        <v>4875</v>
      </c>
      <c r="J7" s="106">
        <v>13196</v>
      </c>
      <c r="K7" s="106">
        <v>17720</v>
      </c>
      <c r="L7" s="106">
        <v>166773</v>
      </c>
      <c r="M7" s="106">
        <v>0</v>
      </c>
      <c r="N7" s="106">
        <v>38052</v>
      </c>
      <c r="O7" s="106">
        <v>32022</v>
      </c>
      <c r="P7" s="106">
        <v>61389</v>
      </c>
      <c r="Q7" s="106">
        <v>8220</v>
      </c>
      <c r="R7" s="107">
        <v>623422</v>
      </c>
    </row>
    <row r="8" spans="1:18" ht="16.5" customHeight="1" x14ac:dyDescent="0.25">
      <c r="A8" s="105">
        <v>6</v>
      </c>
      <c r="B8" s="106">
        <v>32833</v>
      </c>
      <c r="C8" s="106">
        <v>25747</v>
      </c>
      <c r="D8" s="106">
        <v>127226</v>
      </c>
      <c r="E8" s="106">
        <v>19950</v>
      </c>
      <c r="F8" s="106">
        <v>39962</v>
      </c>
      <c r="G8" s="106">
        <v>1890</v>
      </c>
      <c r="H8" s="106">
        <v>14558</v>
      </c>
      <c r="I8" s="106">
        <v>4367</v>
      </c>
      <c r="J8" s="106">
        <v>9315</v>
      </c>
      <c r="K8" s="106">
        <v>19079</v>
      </c>
      <c r="L8" s="106">
        <v>162174</v>
      </c>
      <c r="M8" s="106">
        <v>0</v>
      </c>
      <c r="N8" s="106">
        <v>35544</v>
      </c>
      <c r="O8" s="106">
        <v>29250</v>
      </c>
      <c r="P8" s="106">
        <v>84135</v>
      </c>
      <c r="Q8" s="106">
        <v>4162</v>
      </c>
      <c r="R8" s="107">
        <v>610192</v>
      </c>
    </row>
    <row r="9" spans="1:18" ht="16.5" customHeight="1" x14ac:dyDescent="0.25">
      <c r="A9" s="105">
        <v>7</v>
      </c>
      <c r="B9" s="106">
        <v>39695</v>
      </c>
      <c r="C9" s="106">
        <v>30888</v>
      </c>
      <c r="D9" s="106">
        <v>102238</v>
      </c>
      <c r="E9" s="106">
        <v>21950</v>
      </c>
      <c r="F9" s="106">
        <v>54570</v>
      </c>
      <c r="G9" s="106">
        <v>1925</v>
      </c>
      <c r="H9" s="106">
        <v>13649</v>
      </c>
      <c r="I9" s="106">
        <v>4692</v>
      </c>
      <c r="J9" s="106">
        <v>6710</v>
      </c>
      <c r="K9" s="106">
        <v>18061</v>
      </c>
      <c r="L9" s="106">
        <v>246481</v>
      </c>
      <c r="M9" s="106">
        <v>0</v>
      </c>
      <c r="N9" s="106">
        <v>43295</v>
      </c>
      <c r="O9" s="106">
        <v>31823</v>
      </c>
      <c r="P9" s="106">
        <v>125199</v>
      </c>
      <c r="Q9" s="106">
        <v>4551</v>
      </c>
      <c r="R9" s="107">
        <v>745727</v>
      </c>
    </row>
    <row r="10" spans="1:18" ht="16.5" customHeight="1" x14ac:dyDescent="0.25">
      <c r="A10" s="105">
        <v>8</v>
      </c>
      <c r="B10" s="106">
        <v>45811</v>
      </c>
      <c r="C10" s="106">
        <v>40958</v>
      </c>
      <c r="D10" s="106">
        <v>134880</v>
      </c>
      <c r="E10" s="106">
        <v>29185</v>
      </c>
      <c r="F10" s="106">
        <v>78132</v>
      </c>
      <c r="G10" s="106">
        <v>1945</v>
      </c>
      <c r="H10" s="106">
        <v>15854</v>
      </c>
      <c r="I10" s="106">
        <v>4966</v>
      </c>
      <c r="J10" s="106">
        <v>11213</v>
      </c>
      <c r="K10" s="106">
        <v>19415</v>
      </c>
      <c r="L10" s="106">
        <v>239039</v>
      </c>
      <c r="M10" s="106">
        <v>0</v>
      </c>
      <c r="N10" s="106">
        <v>49667</v>
      </c>
      <c r="O10" s="106">
        <v>44952</v>
      </c>
      <c r="P10" s="106">
        <v>141111</v>
      </c>
      <c r="Q10" s="106">
        <v>4606</v>
      </c>
      <c r="R10" s="107">
        <v>861734</v>
      </c>
    </row>
    <row r="11" spans="1:18" x14ac:dyDescent="0.25">
      <c r="A11" s="105">
        <v>9</v>
      </c>
      <c r="B11" s="106">
        <v>28470</v>
      </c>
      <c r="C11" s="106">
        <v>26988</v>
      </c>
      <c r="D11" s="106">
        <v>111143</v>
      </c>
      <c r="E11" s="106">
        <v>18860</v>
      </c>
      <c r="F11" s="106">
        <v>27711</v>
      </c>
      <c r="G11" s="106">
        <v>1189</v>
      </c>
      <c r="H11" s="106">
        <v>8684</v>
      </c>
      <c r="I11" s="106">
        <v>3597</v>
      </c>
      <c r="J11" s="106">
        <v>6828</v>
      </c>
      <c r="K11" s="106">
        <v>16474</v>
      </c>
      <c r="L11" s="106">
        <v>160335</v>
      </c>
      <c r="M11" s="106">
        <v>0</v>
      </c>
      <c r="N11" s="106">
        <v>29371</v>
      </c>
      <c r="O11" s="106">
        <v>18186</v>
      </c>
      <c r="P11" s="106">
        <v>106638</v>
      </c>
      <c r="Q11" s="106">
        <v>2680</v>
      </c>
      <c r="R11" s="107">
        <v>567154</v>
      </c>
    </row>
    <row r="12" spans="1:18" x14ac:dyDescent="0.25">
      <c r="A12" s="105">
        <v>10</v>
      </c>
      <c r="B12" s="106">
        <v>37015</v>
      </c>
      <c r="C12" s="106">
        <v>32040</v>
      </c>
      <c r="D12" s="106">
        <v>122609</v>
      </c>
      <c r="E12" s="106">
        <v>17513</v>
      </c>
      <c r="F12" s="106">
        <v>35508</v>
      </c>
      <c r="G12" s="106">
        <v>1097</v>
      </c>
      <c r="H12" s="106">
        <v>11456</v>
      </c>
      <c r="I12" s="106">
        <v>4823</v>
      </c>
      <c r="J12" s="106">
        <v>7351</v>
      </c>
      <c r="K12" s="106">
        <v>18680</v>
      </c>
      <c r="L12" s="106">
        <v>202511</v>
      </c>
      <c r="M12" s="106">
        <v>0</v>
      </c>
      <c r="N12" s="106">
        <v>30737</v>
      </c>
      <c r="O12" s="106">
        <v>7267</v>
      </c>
      <c r="P12" s="106">
        <v>135657</v>
      </c>
      <c r="Q12" s="106">
        <v>1223</v>
      </c>
      <c r="R12" s="107">
        <v>665487</v>
      </c>
    </row>
    <row r="13" spans="1:18" x14ac:dyDescent="0.25">
      <c r="A13" s="105">
        <v>11</v>
      </c>
      <c r="B13" s="106">
        <v>29469</v>
      </c>
      <c r="C13" s="106">
        <v>28377</v>
      </c>
      <c r="D13" s="106">
        <v>120646</v>
      </c>
      <c r="E13" s="106">
        <v>15278</v>
      </c>
      <c r="F13" s="106">
        <v>20137</v>
      </c>
      <c r="G13" s="106">
        <v>1751</v>
      </c>
      <c r="H13" s="106">
        <v>7917</v>
      </c>
      <c r="I13" s="106">
        <v>3660</v>
      </c>
      <c r="J13" s="106">
        <v>6019</v>
      </c>
      <c r="K13" s="106">
        <v>15140</v>
      </c>
      <c r="L13" s="106">
        <v>152160</v>
      </c>
      <c r="M13" s="106">
        <v>0</v>
      </c>
      <c r="N13" s="106">
        <v>25733</v>
      </c>
      <c r="O13" s="106">
        <v>9088</v>
      </c>
      <c r="P13" s="106">
        <v>81894</v>
      </c>
      <c r="Q13" s="106">
        <v>2587</v>
      </c>
      <c r="R13" s="107">
        <f t="shared" ref="R13:R14" si="0">SUM(B13:Q13)</f>
        <v>519856</v>
      </c>
    </row>
    <row r="14" spans="1:18" x14ac:dyDescent="0.25">
      <c r="A14" s="105">
        <v>12</v>
      </c>
      <c r="B14" s="106">
        <v>26347</v>
      </c>
      <c r="C14" s="106">
        <v>25235</v>
      </c>
      <c r="D14" s="106">
        <v>114857</v>
      </c>
      <c r="E14" s="106">
        <v>17103</v>
      </c>
      <c r="F14" s="106">
        <v>25862</v>
      </c>
      <c r="G14" s="106">
        <v>1538</v>
      </c>
      <c r="H14" s="106">
        <v>7409</v>
      </c>
      <c r="I14" s="106">
        <v>4588</v>
      </c>
      <c r="J14" s="106">
        <v>6972</v>
      </c>
      <c r="K14" s="106">
        <v>17141</v>
      </c>
      <c r="L14" s="106">
        <v>164057</v>
      </c>
      <c r="M14" s="106">
        <v>0</v>
      </c>
      <c r="N14" s="106">
        <v>27972</v>
      </c>
      <c r="O14" s="106">
        <v>12978</v>
      </c>
      <c r="P14" s="106">
        <v>86979</v>
      </c>
      <c r="Q14" s="106">
        <v>5313</v>
      </c>
      <c r="R14" s="107">
        <f t="shared" si="0"/>
        <v>544351</v>
      </c>
    </row>
    <row r="15" spans="1:18" ht="17.25" x14ac:dyDescent="0.25">
      <c r="A15" s="108" t="s">
        <v>9</v>
      </c>
      <c r="B15" s="109">
        <f>SUM(B3:B14)</f>
        <v>422812</v>
      </c>
      <c r="C15" s="109">
        <f>SUM(C3:C14)</f>
        <v>358462</v>
      </c>
      <c r="D15" s="109">
        <f>SUM(D3:D14)</f>
        <v>1308460</v>
      </c>
      <c r="E15" s="109">
        <f t="shared" ref="E15:Q15" si="1">SUM(E3:E14)</f>
        <v>236784</v>
      </c>
      <c r="F15" s="109">
        <f t="shared" si="1"/>
        <v>448592</v>
      </c>
      <c r="G15" s="109">
        <f t="shared" si="1"/>
        <v>19112</v>
      </c>
      <c r="H15" s="109">
        <f t="shared" si="1"/>
        <v>155507</v>
      </c>
      <c r="I15" s="109">
        <f t="shared" si="1"/>
        <v>55795</v>
      </c>
      <c r="J15" s="109">
        <f t="shared" si="1"/>
        <v>128230</v>
      </c>
      <c r="K15" s="109">
        <f t="shared" si="1"/>
        <v>209714</v>
      </c>
      <c r="L15" s="109">
        <f t="shared" si="1"/>
        <v>2346526</v>
      </c>
      <c r="M15" s="109">
        <f t="shared" si="1"/>
        <v>0</v>
      </c>
      <c r="N15" s="109">
        <f t="shared" si="1"/>
        <v>462908</v>
      </c>
      <c r="O15" s="109">
        <f t="shared" si="1"/>
        <v>320415</v>
      </c>
      <c r="P15" s="109">
        <f t="shared" si="1"/>
        <v>1118390</v>
      </c>
      <c r="Q15" s="109">
        <f t="shared" si="1"/>
        <v>65847</v>
      </c>
      <c r="R15" s="109">
        <f>SUM(R3:R14)</f>
        <v>7657554</v>
      </c>
    </row>
    <row r="16" spans="1:18" ht="225" customHeight="1" x14ac:dyDescent="0.25">
      <c r="A16" s="119" t="s">
        <v>64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S36"/>
  <sheetViews>
    <sheetView zoomScale="85" zoomScaleNormal="85" workbookViewId="0">
      <selection activeCell="I8" sqref="I8"/>
    </sheetView>
  </sheetViews>
  <sheetFormatPr defaultColWidth="11.25" defaultRowHeight="12.75" customHeight="1" x14ac:dyDescent="0.25"/>
  <cols>
    <col min="1" max="1" width="20.875" customWidth="1"/>
    <col min="2" max="2" width="12.25" customWidth="1"/>
    <col min="3" max="3" width="13" customWidth="1"/>
    <col min="4" max="4" width="12.125" customWidth="1"/>
    <col min="5" max="5" width="16.625" customWidth="1"/>
    <col min="6" max="11" width="11.25" customWidth="1"/>
    <col min="12" max="12" width="13.125" customWidth="1"/>
    <col min="13" max="13" width="11.25" customWidth="1"/>
    <col min="14" max="18" width="12.375" customWidth="1"/>
    <col min="19" max="19" width="14.25" customWidth="1"/>
    <col min="20" max="20" width="11.25" customWidth="1"/>
  </cols>
  <sheetData>
    <row r="1" spans="1:19" ht="20.100000000000001" customHeight="1" thickBot="1" x14ac:dyDescent="0.3">
      <c r="A1" s="126" t="s">
        <v>70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58.5" customHeight="1" thickTop="1" x14ac:dyDescent="0.25">
      <c r="A2" s="94" t="s">
        <v>76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45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46</v>
      </c>
      <c r="O2" s="96" t="s">
        <v>39</v>
      </c>
      <c r="P2" s="96" t="s">
        <v>40</v>
      </c>
      <c r="Q2" s="96" t="s">
        <v>47</v>
      </c>
      <c r="R2" s="110" t="s">
        <v>69</v>
      </c>
      <c r="S2" s="97" t="s">
        <v>9</v>
      </c>
    </row>
    <row r="3" spans="1:19" ht="26.25" customHeight="1" x14ac:dyDescent="0.25">
      <c r="A3" s="98" t="s">
        <v>48</v>
      </c>
      <c r="B3" s="114">
        <v>1441771</v>
      </c>
      <c r="C3" s="114">
        <v>1404469</v>
      </c>
      <c r="D3" s="114">
        <v>6645619</v>
      </c>
      <c r="E3" s="114">
        <v>300390</v>
      </c>
      <c r="F3" s="114">
        <v>577255</v>
      </c>
      <c r="G3" s="114">
        <v>84292</v>
      </c>
      <c r="H3" s="114">
        <v>351689</v>
      </c>
      <c r="I3" s="114">
        <v>77296</v>
      </c>
      <c r="J3" s="114"/>
      <c r="K3" s="114"/>
      <c r="L3" s="114"/>
      <c r="M3" s="114"/>
      <c r="N3" s="114"/>
      <c r="O3" s="114"/>
      <c r="P3" s="114"/>
      <c r="Q3" s="114"/>
      <c r="R3" s="114"/>
      <c r="S3" s="115">
        <f>SUM(B3:R3)</f>
        <v>10882781</v>
      </c>
    </row>
    <row r="4" spans="1:19" ht="26.25" customHeight="1" x14ac:dyDescent="0.25">
      <c r="A4" s="98" t="s">
        <v>49</v>
      </c>
      <c r="B4" s="114">
        <v>1666512</v>
      </c>
      <c r="C4" s="114">
        <v>1441282</v>
      </c>
      <c r="D4" s="114">
        <v>4524122</v>
      </c>
      <c r="E4" s="114">
        <v>241502</v>
      </c>
      <c r="F4" s="114">
        <v>538795</v>
      </c>
      <c r="G4" s="114">
        <v>88343</v>
      </c>
      <c r="H4" s="114">
        <v>266019</v>
      </c>
      <c r="I4" s="114">
        <v>239914</v>
      </c>
      <c r="J4" s="114">
        <v>44888</v>
      </c>
      <c r="K4" s="114">
        <v>80529</v>
      </c>
      <c r="L4" s="114">
        <v>483000</v>
      </c>
      <c r="M4" s="114"/>
      <c r="N4" s="114"/>
      <c r="O4" s="114"/>
      <c r="P4" s="114"/>
      <c r="Q4" s="114"/>
      <c r="R4" s="114"/>
      <c r="S4" s="115">
        <f t="shared" ref="S4:S13" si="0">SUM(B4:R4)</f>
        <v>9614906</v>
      </c>
    </row>
    <row r="5" spans="1:19" ht="26.25" customHeight="1" x14ac:dyDescent="0.25">
      <c r="A5" s="98" t="s">
        <v>50</v>
      </c>
      <c r="B5" s="114">
        <v>1281877</v>
      </c>
      <c r="C5" s="114">
        <v>1358944</v>
      </c>
      <c r="D5" s="114">
        <v>4653297</v>
      </c>
      <c r="E5" s="114">
        <v>229975</v>
      </c>
      <c r="F5" s="114">
        <v>496365</v>
      </c>
      <c r="G5" s="114">
        <v>103478</v>
      </c>
      <c r="H5" s="114">
        <v>242848</v>
      </c>
      <c r="I5" s="114">
        <v>223797</v>
      </c>
      <c r="J5" s="114">
        <v>140090</v>
      </c>
      <c r="K5" s="114">
        <v>277691</v>
      </c>
      <c r="L5" s="114">
        <v>1341500</v>
      </c>
      <c r="M5" s="114">
        <v>168587</v>
      </c>
      <c r="N5" s="114"/>
      <c r="O5" s="114"/>
      <c r="P5" s="114"/>
      <c r="Q5" s="114"/>
      <c r="R5" s="114"/>
      <c r="S5" s="115">
        <f t="shared" si="0"/>
        <v>10518449</v>
      </c>
    </row>
    <row r="6" spans="1:19" ht="26.25" customHeight="1" x14ac:dyDescent="0.25">
      <c r="A6" s="98" t="s">
        <v>51</v>
      </c>
      <c r="B6" s="114">
        <v>1103360</v>
      </c>
      <c r="C6" s="114">
        <v>1062612</v>
      </c>
      <c r="D6" s="114">
        <v>4168731</v>
      </c>
      <c r="E6" s="114">
        <v>204579</v>
      </c>
      <c r="F6" s="114">
        <v>434543</v>
      </c>
      <c r="G6" s="114">
        <v>78327</v>
      </c>
      <c r="H6" s="114">
        <v>202238</v>
      </c>
      <c r="I6" s="114">
        <v>174845</v>
      </c>
      <c r="J6" s="114">
        <v>123956</v>
      </c>
      <c r="K6" s="114">
        <v>297726</v>
      </c>
      <c r="L6" s="114">
        <v>964900</v>
      </c>
      <c r="M6" s="114">
        <v>466872</v>
      </c>
      <c r="N6" s="114"/>
      <c r="O6" s="114"/>
      <c r="P6" s="114"/>
      <c r="Q6" s="114"/>
      <c r="R6" s="114"/>
      <c r="S6" s="115">
        <f t="shared" si="0"/>
        <v>9282689</v>
      </c>
    </row>
    <row r="7" spans="1:19" ht="26.25" customHeight="1" x14ac:dyDescent="0.25">
      <c r="A7" s="98" t="s">
        <v>52</v>
      </c>
      <c r="B7" s="114">
        <v>1086135</v>
      </c>
      <c r="C7" s="114">
        <v>1185843</v>
      </c>
      <c r="D7" s="114">
        <v>4828607</v>
      </c>
      <c r="E7" s="114">
        <v>227206</v>
      </c>
      <c r="F7" s="114">
        <v>603919</v>
      </c>
      <c r="G7" s="114">
        <v>56654</v>
      </c>
      <c r="H7" s="114">
        <v>215226</v>
      </c>
      <c r="I7" s="114">
        <v>156484</v>
      </c>
      <c r="J7" s="114">
        <v>237067</v>
      </c>
      <c r="K7" s="114">
        <v>333154</v>
      </c>
      <c r="L7" s="114">
        <v>1628700</v>
      </c>
      <c r="M7" s="114">
        <v>397545</v>
      </c>
      <c r="N7" s="114"/>
      <c r="O7" s="114"/>
      <c r="P7" s="114"/>
      <c r="Q7" s="114"/>
      <c r="R7" s="114"/>
      <c r="S7" s="115">
        <f t="shared" si="0"/>
        <v>10956540</v>
      </c>
    </row>
    <row r="8" spans="1:19" ht="26.25" customHeight="1" x14ac:dyDescent="0.25">
      <c r="A8" s="99" t="s">
        <v>53</v>
      </c>
      <c r="B8" s="114">
        <v>1225429</v>
      </c>
      <c r="C8" s="114">
        <v>731466</v>
      </c>
      <c r="D8" s="114">
        <v>3979031</v>
      </c>
      <c r="E8" s="114">
        <v>220129</v>
      </c>
      <c r="F8" s="114">
        <v>759176</v>
      </c>
      <c r="G8" s="114">
        <v>48819</v>
      </c>
      <c r="H8" s="114">
        <v>337964</v>
      </c>
      <c r="I8" s="114">
        <v>162825</v>
      </c>
      <c r="J8" s="114">
        <v>210872</v>
      </c>
      <c r="K8" s="114">
        <v>393993</v>
      </c>
      <c r="L8" s="114">
        <v>2723022</v>
      </c>
      <c r="M8" s="114">
        <v>468086</v>
      </c>
      <c r="N8" s="114">
        <v>3069781</v>
      </c>
      <c r="O8" s="114"/>
      <c r="P8" s="114"/>
      <c r="Q8" s="114"/>
      <c r="R8" s="114"/>
      <c r="S8" s="115">
        <f t="shared" si="0"/>
        <v>14330593</v>
      </c>
    </row>
    <row r="9" spans="1:19" ht="26.25" customHeight="1" x14ac:dyDescent="0.25">
      <c r="A9" s="99" t="s">
        <v>54</v>
      </c>
      <c r="B9" s="114">
        <v>868007</v>
      </c>
      <c r="C9" s="114">
        <v>452908</v>
      </c>
      <c r="D9" s="114">
        <v>2446096</v>
      </c>
      <c r="E9" s="114">
        <v>115473</v>
      </c>
      <c r="F9" s="114">
        <v>411945</v>
      </c>
      <c r="G9" s="114">
        <v>23827</v>
      </c>
      <c r="H9" s="114">
        <v>200287</v>
      </c>
      <c r="I9" s="114">
        <v>89480</v>
      </c>
      <c r="J9" s="114">
        <v>150090</v>
      </c>
      <c r="K9" s="114">
        <v>333220</v>
      </c>
      <c r="L9" s="114">
        <v>2001179</v>
      </c>
      <c r="M9" s="114">
        <v>208573</v>
      </c>
      <c r="N9" s="114">
        <v>4179712</v>
      </c>
      <c r="O9" s="114"/>
      <c r="P9" s="114"/>
      <c r="Q9" s="114"/>
      <c r="R9" s="114"/>
      <c r="S9" s="115">
        <f t="shared" si="0"/>
        <v>11480797</v>
      </c>
    </row>
    <row r="10" spans="1:19" ht="26.25" customHeight="1" x14ac:dyDescent="0.25">
      <c r="A10" s="99" t="s">
        <v>55</v>
      </c>
      <c r="B10" s="114">
        <v>1065537</v>
      </c>
      <c r="C10" s="114">
        <v>488431.48</v>
      </c>
      <c r="D10" s="114">
        <v>2802266</v>
      </c>
      <c r="E10" s="114">
        <v>159338</v>
      </c>
      <c r="F10" s="114">
        <v>760095</v>
      </c>
      <c r="G10" s="114">
        <v>19799</v>
      </c>
      <c r="H10" s="114">
        <v>261402</v>
      </c>
      <c r="I10" s="114">
        <v>117689</v>
      </c>
      <c r="J10" s="114">
        <v>162281</v>
      </c>
      <c r="K10" s="114">
        <v>323879</v>
      </c>
      <c r="L10" s="114">
        <v>2305061</v>
      </c>
      <c r="M10" s="114">
        <v>187915</v>
      </c>
      <c r="N10" s="114">
        <v>3273166</v>
      </c>
      <c r="O10" s="114">
        <v>419048</v>
      </c>
      <c r="P10" s="114">
        <v>1866865</v>
      </c>
      <c r="Q10" s="114">
        <v>404963</v>
      </c>
      <c r="R10" s="114"/>
      <c r="S10" s="115">
        <f t="shared" si="0"/>
        <v>14617735.48</v>
      </c>
    </row>
    <row r="11" spans="1:19" ht="26.25" customHeight="1" x14ac:dyDescent="0.25">
      <c r="A11" s="99" t="s">
        <v>56</v>
      </c>
      <c r="B11" s="114">
        <v>1291668</v>
      </c>
      <c r="C11" s="114">
        <v>491539</v>
      </c>
      <c r="D11" s="114">
        <v>3445922</v>
      </c>
      <c r="E11" s="114">
        <v>148386</v>
      </c>
      <c r="F11" s="114">
        <v>715942</v>
      </c>
      <c r="G11" s="114">
        <v>21746</v>
      </c>
      <c r="H11" s="114">
        <v>285825</v>
      </c>
      <c r="I11" s="114">
        <v>106336</v>
      </c>
      <c r="J11" s="114">
        <v>146525</v>
      </c>
      <c r="K11" s="114">
        <v>274069</v>
      </c>
      <c r="L11" s="114">
        <v>3008487</v>
      </c>
      <c r="M11" s="114">
        <v>172899</v>
      </c>
      <c r="N11" s="114">
        <v>1809194</v>
      </c>
      <c r="O11" s="114">
        <v>457923</v>
      </c>
      <c r="P11" s="114">
        <v>1973889</v>
      </c>
      <c r="Q11" s="114">
        <v>347761</v>
      </c>
      <c r="R11" s="114"/>
      <c r="S11" s="115">
        <f t="shared" si="0"/>
        <v>14698111</v>
      </c>
    </row>
    <row r="12" spans="1:19" ht="26.25" customHeight="1" x14ac:dyDescent="0.25">
      <c r="A12" s="99" t="s">
        <v>63</v>
      </c>
      <c r="B12" s="114">
        <v>429468</v>
      </c>
      <c r="C12" s="114">
        <v>345031</v>
      </c>
      <c r="D12" s="114">
        <v>1701880</v>
      </c>
      <c r="E12" s="114">
        <v>294800</v>
      </c>
      <c r="F12" s="114">
        <v>432011</v>
      </c>
      <c r="G12" s="114">
        <v>17304</v>
      </c>
      <c r="H12" s="114">
        <v>118030</v>
      </c>
      <c r="I12" s="114">
        <v>39169</v>
      </c>
      <c r="J12" s="114">
        <v>105635</v>
      </c>
      <c r="K12" s="114">
        <v>209760</v>
      </c>
      <c r="L12" s="114">
        <v>1278301</v>
      </c>
      <c r="M12" s="114">
        <v>58952</v>
      </c>
      <c r="N12" s="114">
        <v>533328</v>
      </c>
      <c r="O12" s="114">
        <v>311141</v>
      </c>
      <c r="P12" s="114">
        <v>727848</v>
      </c>
      <c r="Q12" s="114">
        <v>115180</v>
      </c>
      <c r="R12" s="114"/>
      <c r="S12" s="115">
        <f t="shared" si="0"/>
        <v>6717838</v>
      </c>
    </row>
    <row r="13" spans="1:19" ht="26.25" customHeight="1" x14ac:dyDescent="0.25">
      <c r="A13" s="99" t="s">
        <v>68</v>
      </c>
      <c r="B13" s="114">
        <v>422812</v>
      </c>
      <c r="C13" s="114">
        <v>358462</v>
      </c>
      <c r="D13" s="114">
        <v>1308460</v>
      </c>
      <c r="E13" s="114">
        <v>236784</v>
      </c>
      <c r="F13" s="114">
        <v>448592</v>
      </c>
      <c r="G13" s="114">
        <v>19112</v>
      </c>
      <c r="H13" s="114">
        <v>155507</v>
      </c>
      <c r="I13" s="114">
        <v>55795</v>
      </c>
      <c r="J13" s="114">
        <v>128230</v>
      </c>
      <c r="K13" s="114">
        <v>209714</v>
      </c>
      <c r="L13" s="114">
        <v>2346526</v>
      </c>
      <c r="M13" s="114">
        <v>0</v>
      </c>
      <c r="N13" s="114">
        <v>462908</v>
      </c>
      <c r="O13" s="114">
        <v>320415</v>
      </c>
      <c r="P13" s="114">
        <v>1118390</v>
      </c>
      <c r="Q13" s="114">
        <v>65847</v>
      </c>
      <c r="R13" s="114"/>
      <c r="S13" s="115">
        <f t="shared" si="0"/>
        <v>7657554</v>
      </c>
    </row>
    <row r="14" spans="1:19" ht="26.25" customHeight="1" thickBot="1" x14ac:dyDescent="0.3">
      <c r="A14" s="100" t="s">
        <v>75</v>
      </c>
      <c r="B14" s="117">
        <f>'115年'!B15</f>
        <v>94958</v>
      </c>
      <c r="C14" s="117">
        <f>'115年'!C15</f>
        <v>53732</v>
      </c>
      <c r="D14" s="117">
        <f>'115年'!D15</f>
        <v>228235</v>
      </c>
      <c r="E14" s="117">
        <f>'115年'!E15</f>
        <v>45510</v>
      </c>
      <c r="F14" s="117">
        <f>'115年'!F15</f>
        <v>67741</v>
      </c>
      <c r="G14" s="117">
        <f>'115年'!G15</f>
        <v>2937</v>
      </c>
      <c r="H14" s="117">
        <f>'115年'!H15</f>
        <v>23894</v>
      </c>
      <c r="I14" s="117">
        <f>'115年'!I15</f>
        <v>9304</v>
      </c>
      <c r="J14" s="117">
        <f>'115年'!J15</f>
        <v>22991</v>
      </c>
      <c r="K14" s="117">
        <f>'115年'!K15</f>
        <v>22961</v>
      </c>
      <c r="L14" s="117">
        <f>'115年'!L15</f>
        <v>368233</v>
      </c>
      <c r="M14" s="117">
        <f>'115年'!M15</f>
        <v>0</v>
      </c>
      <c r="N14" s="117">
        <f>'115年'!N15</f>
        <v>66402</v>
      </c>
      <c r="O14" s="117">
        <f>'115年'!O15</f>
        <v>56008</v>
      </c>
      <c r="P14" s="117">
        <f>'115年'!P15</f>
        <v>241812</v>
      </c>
      <c r="Q14" s="117">
        <f>'115年'!Q15</f>
        <v>31789</v>
      </c>
      <c r="R14" s="117">
        <f>'115年'!R15</f>
        <v>155697</v>
      </c>
      <c r="S14" s="116">
        <f>SUM(B14:R14)</f>
        <v>1492204</v>
      </c>
    </row>
    <row r="15" spans="1:19" ht="12.75" customHeight="1" thickTop="1" x14ac:dyDescent="0.25"/>
    <row r="36" spans="5:5" ht="12.75" customHeight="1" x14ac:dyDescent="0.25">
      <c r="E36" t="s">
        <v>57</v>
      </c>
    </row>
  </sheetData>
  <mergeCells count="1">
    <mergeCell ref="A1:S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9DA-AD5F-4CEB-B415-92F22F532FEA}">
  <sheetPr>
    <tabColor rgb="FFFFFF00"/>
  </sheetPr>
  <dimension ref="A1:S16"/>
  <sheetViews>
    <sheetView tabSelected="1" zoomScale="85" zoomScaleNormal="85" workbookViewId="0">
      <selection activeCell="A16" sqref="A16:S16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3" width="12" bestFit="1" customWidth="1"/>
    <col min="14" max="14" width="13.75" customWidth="1"/>
    <col min="15" max="15" width="14.125" customWidth="1"/>
    <col min="16" max="16" width="10.5" bestFit="1" customWidth="1"/>
    <col min="17" max="17" width="13.625" customWidth="1"/>
    <col min="18" max="18" width="12.375" customWidth="1"/>
    <col min="19" max="19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69" width="12" bestFit="1" customWidth="1"/>
    <col min="270" max="270" width="13.75" customWidth="1"/>
    <col min="271" max="271" width="14.125" customWidth="1"/>
    <col min="272" max="272" width="10.5" bestFit="1" customWidth="1"/>
    <col min="273" max="273" width="13.625" customWidth="1"/>
    <col min="274" max="274" width="12.375" customWidth="1"/>
    <col min="275" max="275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5" width="12" bestFit="1" customWidth="1"/>
    <col min="526" max="526" width="13.75" customWidth="1"/>
    <col min="527" max="527" width="14.125" customWidth="1"/>
    <col min="528" max="528" width="10.5" bestFit="1" customWidth="1"/>
    <col min="529" max="529" width="13.625" customWidth="1"/>
    <col min="530" max="530" width="12.375" customWidth="1"/>
    <col min="531" max="531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1" width="12" bestFit="1" customWidth="1"/>
    <col min="782" max="782" width="13.75" customWidth="1"/>
    <col min="783" max="783" width="14.125" customWidth="1"/>
    <col min="784" max="784" width="10.5" bestFit="1" customWidth="1"/>
    <col min="785" max="785" width="13.625" customWidth="1"/>
    <col min="786" max="786" width="12.375" customWidth="1"/>
    <col min="787" max="787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7" width="12" bestFit="1" customWidth="1"/>
    <col min="1038" max="1038" width="13.75" customWidth="1"/>
    <col min="1039" max="1039" width="14.125" customWidth="1"/>
    <col min="1040" max="1040" width="10.5" bestFit="1" customWidth="1"/>
    <col min="1041" max="1041" width="13.625" customWidth="1"/>
    <col min="1042" max="1042" width="12.375" customWidth="1"/>
    <col min="1043" max="1043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3" width="12" bestFit="1" customWidth="1"/>
    <col min="1294" max="1294" width="13.75" customWidth="1"/>
    <col min="1295" max="1295" width="14.125" customWidth="1"/>
    <col min="1296" max="1296" width="10.5" bestFit="1" customWidth="1"/>
    <col min="1297" max="1297" width="13.625" customWidth="1"/>
    <col min="1298" max="1298" width="12.375" customWidth="1"/>
    <col min="1299" max="1299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49" width="12" bestFit="1" customWidth="1"/>
    <col min="1550" max="1550" width="13.75" customWidth="1"/>
    <col min="1551" max="1551" width="14.125" customWidth="1"/>
    <col min="1552" max="1552" width="10.5" bestFit="1" customWidth="1"/>
    <col min="1553" max="1553" width="13.625" customWidth="1"/>
    <col min="1554" max="1554" width="12.375" customWidth="1"/>
    <col min="1555" max="1555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5" width="12" bestFit="1" customWidth="1"/>
    <col min="1806" max="1806" width="13.75" customWidth="1"/>
    <col min="1807" max="1807" width="14.125" customWidth="1"/>
    <col min="1808" max="1808" width="10.5" bestFit="1" customWidth="1"/>
    <col min="1809" max="1809" width="13.625" customWidth="1"/>
    <col min="1810" max="1810" width="12.375" customWidth="1"/>
    <col min="1811" max="1811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1" width="12" bestFit="1" customWidth="1"/>
    <col min="2062" max="2062" width="13.75" customWidth="1"/>
    <col min="2063" max="2063" width="14.125" customWidth="1"/>
    <col min="2064" max="2064" width="10.5" bestFit="1" customWidth="1"/>
    <col min="2065" max="2065" width="13.625" customWidth="1"/>
    <col min="2066" max="2066" width="12.375" customWidth="1"/>
    <col min="2067" max="2067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7" width="12" bestFit="1" customWidth="1"/>
    <col min="2318" max="2318" width="13.75" customWidth="1"/>
    <col min="2319" max="2319" width="14.125" customWidth="1"/>
    <col min="2320" max="2320" width="10.5" bestFit="1" customWidth="1"/>
    <col min="2321" max="2321" width="13.625" customWidth="1"/>
    <col min="2322" max="2322" width="12.375" customWidth="1"/>
    <col min="2323" max="2323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3" width="12" bestFit="1" customWidth="1"/>
    <col min="2574" max="2574" width="13.75" customWidth="1"/>
    <col min="2575" max="2575" width="14.125" customWidth="1"/>
    <col min="2576" max="2576" width="10.5" bestFit="1" customWidth="1"/>
    <col min="2577" max="2577" width="13.625" customWidth="1"/>
    <col min="2578" max="2578" width="12.375" customWidth="1"/>
    <col min="2579" max="2579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29" width="12" bestFit="1" customWidth="1"/>
    <col min="2830" max="2830" width="13.75" customWidth="1"/>
    <col min="2831" max="2831" width="14.125" customWidth="1"/>
    <col min="2832" max="2832" width="10.5" bestFit="1" customWidth="1"/>
    <col min="2833" max="2833" width="13.625" customWidth="1"/>
    <col min="2834" max="2834" width="12.375" customWidth="1"/>
    <col min="2835" max="2835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5" width="12" bestFit="1" customWidth="1"/>
    <col min="3086" max="3086" width="13.75" customWidth="1"/>
    <col min="3087" max="3087" width="14.125" customWidth="1"/>
    <col min="3088" max="3088" width="10.5" bestFit="1" customWidth="1"/>
    <col min="3089" max="3089" width="13.625" customWidth="1"/>
    <col min="3090" max="3090" width="12.375" customWidth="1"/>
    <col min="3091" max="3091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1" width="12" bestFit="1" customWidth="1"/>
    <col min="3342" max="3342" width="13.75" customWidth="1"/>
    <col min="3343" max="3343" width="14.125" customWidth="1"/>
    <col min="3344" max="3344" width="10.5" bestFit="1" customWidth="1"/>
    <col min="3345" max="3345" width="13.625" customWidth="1"/>
    <col min="3346" max="3346" width="12.375" customWidth="1"/>
    <col min="3347" max="3347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7" width="12" bestFit="1" customWidth="1"/>
    <col min="3598" max="3598" width="13.75" customWidth="1"/>
    <col min="3599" max="3599" width="14.125" customWidth="1"/>
    <col min="3600" max="3600" width="10.5" bestFit="1" customWidth="1"/>
    <col min="3601" max="3601" width="13.625" customWidth="1"/>
    <col min="3602" max="3602" width="12.375" customWidth="1"/>
    <col min="3603" max="3603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3" width="12" bestFit="1" customWidth="1"/>
    <col min="3854" max="3854" width="13.75" customWidth="1"/>
    <col min="3855" max="3855" width="14.125" customWidth="1"/>
    <col min="3856" max="3856" width="10.5" bestFit="1" customWidth="1"/>
    <col min="3857" max="3857" width="13.625" customWidth="1"/>
    <col min="3858" max="3858" width="12.375" customWidth="1"/>
    <col min="3859" max="3859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09" width="12" bestFit="1" customWidth="1"/>
    <col min="4110" max="4110" width="13.75" customWidth="1"/>
    <col min="4111" max="4111" width="14.125" customWidth="1"/>
    <col min="4112" max="4112" width="10.5" bestFit="1" customWidth="1"/>
    <col min="4113" max="4113" width="13.625" customWidth="1"/>
    <col min="4114" max="4114" width="12.375" customWidth="1"/>
    <col min="4115" max="4115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5" width="12" bestFit="1" customWidth="1"/>
    <col min="4366" max="4366" width="13.75" customWidth="1"/>
    <col min="4367" max="4367" width="14.125" customWidth="1"/>
    <col min="4368" max="4368" width="10.5" bestFit="1" customWidth="1"/>
    <col min="4369" max="4369" width="13.625" customWidth="1"/>
    <col min="4370" max="4370" width="12.375" customWidth="1"/>
    <col min="4371" max="4371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1" width="12" bestFit="1" customWidth="1"/>
    <col min="4622" max="4622" width="13.75" customWidth="1"/>
    <col min="4623" max="4623" width="14.125" customWidth="1"/>
    <col min="4624" max="4624" width="10.5" bestFit="1" customWidth="1"/>
    <col min="4625" max="4625" width="13.625" customWidth="1"/>
    <col min="4626" max="4626" width="12.375" customWidth="1"/>
    <col min="4627" max="4627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7" width="12" bestFit="1" customWidth="1"/>
    <col min="4878" max="4878" width="13.75" customWidth="1"/>
    <col min="4879" max="4879" width="14.125" customWidth="1"/>
    <col min="4880" max="4880" width="10.5" bestFit="1" customWidth="1"/>
    <col min="4881" max="4881" width="13.625" customWidth="1"/>
    <col min="4882" max="4882" width="12.375" customWidth="1"/>
    <col min="4883" max="4883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3" width="12" bestFit="1" customWidth="1"/>
    <col min="5134" max="5134" width="13.75" customWidth="1"/>
    <col min="5135" max="5135" width="14.125" customWidth="1"/>
    <col min="5136" max="5136" width="10.5" bestFit="1" customWidth="1"/>
    <col min="5137" max="5137" width="13.625" customWidth="1"/>
    <col min="5138" max="5138" width="12.375" customWidth="1"/>
    <col min="5139" max="5139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89" width="12" bestFit="1" customWidth="1"/>
    <col min="5390" max="5390" width="13.75" customWidth="1"/>
    <col min="5391" max="5391" width="14.125" customWidth="1"/>
    <col min="5392" max="5392" width="10.5" bestFit="1" customWidth="1"/>
    <col min="5393" max="5393" width="13.625" customWidth="1"/>
    <col min="5394" max="5394" width="12.375" customWidth="1"/>
    <col min="5395" max="5395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5" width="12" bestFit="1" customWidth="1"/>
    <col min="5646" max="5646" width="13.75" customWidth="1"/>
    <col min="5647" max="5647" width="14.125" customWidth="1"/>
    <col min="5648" max="5648" width="10.5" bestFit="1" customWidth="1"/>
    <col min="5649" max="5649" width="13.625" customWidth="1"/>
    <col min="5650" max="5650" width="12.375" customWidth="1"/>
    <col min="5651" max="5651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1" width="12" bestFit="1" customWidth="1"/>
    <col min="5902" max="5902" width="13.75" customWidth="1"/>
    <col min="5903" max="5903" width="14.125" customWidth="1"/>
    <col min="5904" max="5904" width="10.5" bestFit="1" customWidth="1"/>
    <col min="5905" max="5905" width="13.625" customWidth="1"/>
    <col min="5906" max="5906" width="12.375" customWidth="1"/>
    <col min="5907" max="5907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7" width="12" bestFit="1" customWidth="1"/>
    <col min="6158" max="6158" width="13.75" customWidth="1"/>
    <col min="6159" max="6159" width="14.125" customWidth="1"/>
    <col min="6160" max="6160" width="10.5" bestFit="1" customWidth="1"/>
    <col min="6161" max="6161" width="13.625" customWidth="1"/>
    <col min="6162" max="6162" width="12.375" customWidth="1"/>
    <col min="6163" max="6163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3" width="12" bestFit="1" customWidth="1"/>
    <col min="6414" max="6414" width="13.75" customWidth="1"/>
    <col min="6415" max="6415" width="14.125" customWidth="1"/>
    <col min="6416" max="6416" width="10.5" bestFit="1" customWidth="1"/>
    <col min="6417" max="6417" width="13.625" customWidth="1"/>
    <col min="6418" max="6418" width="12.375" customWidth="1"/>
    <col min="6419" max="6419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69" width="12" bestFit="1" customWidth="1"/>
    <col min="6670" max="6670" width="13.75" customWidth="1"/>
    <col min="6671" max="6671" width="14.125" customWidth="1"/>
    <col min="6672" max="6672" width="10.5" bestFit="1" customWidth="1"/>
    <col min="6673" max="6673" width="13.625" customWidth="1"/>
    <col min="6674" max="6674" width="12.375" customWidth="1"/>
    <col min="6675" max="6675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5" width="12" bestFit="1" customWidth="1"/>
    <col min="6926" max="6926" width="13.75" customWidth="1"/>
    <col min="6927" max="6927" width="14.125" customWidth="1"/>
    <col min="6928" max="6928" width="10.5" bestFit="1" customWidth="1"/>
    <col min="6929" max="6929" width="13.625" customWidth="1"/>
    <col min="6930" max="6930" width="12.375" customWidth="1"/>
    <col min="6931" max="6931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1" width="12" bestFit="1" customWidth="1"/>
    <col min="7182" max="7182" width="13.75" customWidth="1"/>
    <col min="7183" max="7183" width="14.125" customWidth="1"/>
    <col min="7184" max="7184" width="10.5" bestFit="1" customWidth="1"/>
    <col min="7185" max="7185" width="13.625" customWidth="1"/>
    <col min="7186" max="7186" width="12.375" customWidth="1"/>
    <col min="7187" max="7187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7" width="12" bestFit="1" customWidth="1"/>
    <col min="7438" max="7438" width="13.75" customWidth="1"/>
    <col min="7439" max="7439" width="14.125" customWidth="1"/>
    <col min="7440" max="7440" width="10.5" bestFit="1" customWidth="1"/>
    <col min="7441" max="7441" width="13.625" customWidth="1"/>
    <col min="7442" max="7442" width="12.375" customWidth="1"/>
    <col min="7443" max="7443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3" width="12" bestFit="1" customWidth="1"/>
    <col min="7694" max="7694" width="13.75" customWidth="1"/>
    <col min="7695" max="7695" width="14.125" customWidth="1"/>
    <col min="7696" max="7696" width="10.5" bestFit="1" customWidth="1"/>
    <col min="7697" max="7697" width="13.625" customWidth="1"/>
    <col min="7698" max="7698" width="12.375" customWidth="1"/>
    <col min="7699" max="7699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49" width="12" bestFit="1" customWidth="1"/>
    <col min="7950" max="7950" width="13.75" customWidth="1"/>
    <col min="7951" max="7951" width="14.125" customWidth="1"/>
    <col min="7952" max="7952" width="10.5" bestFit="1" customWidth="1"/>
    <col min="7953" max="7953" width="13.625" customWidth="1"/>
    <col min="7954" max="7954" width="12.375" customWidth="1"/>
    <col min="7955" max="7955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5" width="12" bestFit="1" customWidth="1"/>
    <col min="8206" max="8206" width="13.75" customWidth="1"/>
    <col min="8207" max="8207" width="14.125" customWidth="1"/>
    <col min="8208" max="8208" width="10.5" bestFit="1" customWidth="1"/>
    <col min="8209" max="8209" width="13.625" customWidth="1"/>
    <col min="8210" max="8210" width="12.375" customWidth="1"/>
    <col min="8211" max="8211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1" width="12" bestFit="1" customWidth="1"/>
    <col min="8462" max="8462" width="13.75" customWidth="1"/>
    <col min="8463" max="8463" width="14.125" customWidth="1"/>
    <col min="8464" max="8464" width="10.5" bestFit="1" customWidth="1"/>
    <col min="8465" max="8465" width="13.625" customWidth="1"/>
    <col min="8466" max="8466" width="12.375" customWidth="1"/>
    <col min="8467" max="8467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7" width="12" bestFit="1" customWidth="1"/>
    <col min="8718" max="8718" width="13.75" customWidth="1"/>
    <col min="8719" max="8719" width="14.125" customWidth="1"/>
    <col min="8720" max="8720" width="10.5" bestFit="1" customWidth="1"/>
    <col min="8721" max="8721" width="13.625" customWidth="1"/>
    <col min="8722" max="8722" width="12.375" customWidth="1"/>
    <col min="8723" max="8723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3" width="12" bestFit="1" customWidth="1"/>
    <col min="8974" max="8974" width="13.75" customWidth="1"/>
    <col min="8975" max="8975" width="14.125" customWidth="1"/>
    <col min="8976" max="8976" width="10.5" bestFit="1" customWidth="1"/>
    <col min="8977" max="8977" width="13.625" customWidth="1"/>
    <col min="8978" max="8978" width="12.375" customWidth="1"/>
    <col min="8979" max="8979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29" width="12" bestFit="1" customWidth="1"/>
    <col min="9230" max="9230" width="13.75" customWidth="1"/>
    <col min="9231" max="9231" width="14.125" customWidth="1"/>
    <col min="9232" max="9232" width="10.5" bestFit="1" customWidth="1"/>
    <col min="9233" max="9233" width="13.625" customWidth="1"/>
    <col min="9234" max="9234" width="12.375" customWidth="1"/>
    <col min="9235" max="9235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5" width="12" bestFit="1" customWidth="1"/>
    <col min="9486" max="9486" width="13.75" customWidth="1"/>
    <col min="9487" max="9487" width="14.125" customWidth="1"/>
    <col min="9488" max="9488" width="10.5" bestFit="1" customWidth="1"/>
    <col min="9489" max="9489" width="13.625" customWidth="1"/>
    <col min="9490" max="9490" width="12.375" customWidth="1"/>
    <col min="9491" max="9491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1" width="12" bestFit="1" customWidth="1"/>
    <col min="9742" max="9742" width="13.75" customWidth="1"/>
    <col min="9743" max="9743" width="14.125" customWidth="1"/>
    <col min="9744" max="9744" width="10.5" bestFit="1" customWidth="1"/>
    <col min="9745" max="9745" width="13.625" customWidth="1"/>
    <col min="9746" max="9746" width="12.375" customWidth="1"/>
    <col min="9747" max="9747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7" width="12" bestFit="1" customWidth="1"/>
    <col min="9998" max="9998" width="13.75" customWidth="1"/>
    <col min="9999" max="9999" width="14.125" customWidth="1"/>
    <col min="10000" max="10000" width="10.5" bestFit="1" customWidth="1"/>
    <col min="10001" max="10001" width="13.625" customWidth="1"/>
    <col min="10002" max="10002" width="12.375" customWidth="1"/>
    <col min="10003" max="10003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3" width="12" bestFit="1" customWidth="1"/>
    <col min="10254" max="10254" width="13.75" customWidth="1"/>
    <col min="10255" max="10255" width="14.125" customWidth="1"/>
    <col min="10256" max="10256" width="10.5" bestFit="1" customWidth="1"/>
    <col min="10257" max="10257" width="13.625" customWidth="1"/>
    <col min="10258" max="10258" width="12.375" customWidth="1"/>
    <col min="10259" max="10259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09" width="12" bestFit="1" customWidth="1"/>
    <col min="10510" max="10510" width="13.75" customWidth="1"/>
    <col min="10511" max="10511" width="14.125" customWidth="1"/>
    <col min="10512" max="10512" width="10.5" bestFit="1" customWidth="1"/>
    <col min="10513" max="10513" width="13.625" customWidth="1"/>
    <col min="10514" max="10514" width="12.375" customWidth="1"/>
    <col min="10515" max="10515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5" width="12" bestFit="1" customWidth="1"/>
    <col min="10766" max="10766" width="13.75" customWidth="1"/>
    <col min="10767" max="10767" width="14.125" customWidth="1"/>
    <col min="10768" max="10768" width="10.5" bestFit="1" customWidth="1"/>
    <col min="10769" max="10769" width="13.625" customWidth="1"/>
    <col min="10770" max="10770" width="12.375" customWidth="1"/>
    <col min="10771" max="10771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1" width="12" bestFit="1" customWidth="1"/>
    <col min="11022" max="11022" width="13.75" customWidth="1"/>
    <col min="11023" max="11023" width="14.125" customWidth="1"/>
    <col min="11024" max="11024" width="10.5" bestFit="1" customWidth="1"/>
    <col min="11025" max="11025" width="13.625" customWidth="1"/>
    <col min="11026" max="11026" width="12.375" customWidth="1"/>
    <col min="11027" max="11027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7" width="12" bestFit="1" customWidth="1"/>
    <col min="11278" max="11278" width="13.75" customWidth="1"/>
    <col min="11279" max="11279" width="14.125" customWidth="1"/>
    <col min="11280" max="11280" width="10.5" bestFit="1" customWidth="1"/>
    <col min="11281" max="11281" width="13.625" customWidth="1"/>
    <col min="11282" max="11282" width="12.375" customWidth="1"/>
    <col min="11283" max="11283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3" width="12" bestFit="1" customWidth="1"/>
    <col min="11534" max="11534" width="13.75" customWidth="1"/>
    <col min="11535" max="11535" width="14.125" customWidth="1"/>
    <col min="11536" max="11536" width="10.5" bestFit="1" customWidth="1"/>
    <col min="11537" max="11537" width="13.625" customWidth="1"/>
    <col min="11538" max="11538" width="12.375" customWidth="1"/>
    <col min="11539" max="11539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89" width="12" bestFit="1" customWidth="1"/>
    <col min="11790" max="11790" width="13.75" customWidth="1"/>
    <col min="11791" max="11791" width="14.125" customWidth="1"/>
    <col min="11792" max="11792" width="10.5" bestFit="1" customWidth="1"/>
    <col min="11793" max="11793" width="13.625" customWidth="1"/>
    <col min="11794" max="11794" width="12.375" customWidth="1"/>
    <col min="11795" max="11795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5" width="12" bestFit="1" customWidth="1"/>
    <col min="12046" max="12046" width="13.75" customWidth="1"/>
    <col min="12047" max="12047" width="14.125" customWidth="1"/>
    <col min="12048" max="12048" width="10.5" bestFit="1" customWidth="1"/>
    <col min="12049" max="12049" width="13.625" customWidth="1"/>
    <col min="12050" max="12050" width="12.375" customWidth="1"/>
    <col min="12051" max="12051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1" width="12" bestFit="1" customWidth="1"/>
    <col min="12302" max="12302" width="13.75" customWidth="1"/>
    <col min="12303" max="12303" width="14.125" customWidth="1"/>
    <col min="12304" max="12304" width="10.5" bestFit="1" customWidth="1"/>
    <col min="12305" max="12305" width="13.625" customWidth="1"/>
    <col min="12306" max="12306" width="12.375" customWidth="1"/>
    <col min="12307" max="12307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7" width="12" bestFit="1" customWidth="1"/>
    <col min="12558" max="12558" width="13.75" customWidth="1"/>
    <col min="12559" max="12559" width="14.125" customWidth="1"/>
    <col min="12560" max="12560" width="10.5" bestFit="1" customWidth="1"/>
    <col min="12561" max="12561" width="13.625" customWidth="1"/>
    <col min="12562" max="12562" width="12.375" customWidth="1"/>
    <col min="12563" max="12563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3" width="12" bestFit="1" customWidth="1"/>
    <col min="12814" max="12814" width="13.75" customWidth="1"/>
    <col min="12815" max="12815" width="14.125" customWidth="1"/>
    <col min="12816" max="12816" width="10.5" bestFit="1" customWidth="1"/>
    <col min="12817" max="12817" width="13.625" customWidth="1"/>
    <col min="12818" max="12818" width="12.375" customWidth="1"/>
    <col min="12819" max="12819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69" width="12" bestFit="1" customWidth="1"/>
    <col min="13070" max="13070" width="13.75" customWidth="1"/>
    <col min="13071" max="13071" width="14.125" customWidth="1"/>
    <col min="13072" max="13072" width="10.5" bestFit="1" customWidth="1"/>
    <col min="13073" max="13073" width="13.625" customWidth="1"/>
    <col min="13074" max="13074" width="12.375" customWidth="1"/>
    <col min="13075" max="13075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5" width="12" bestFit="1" customWidth="1"/>
    <col min="13326" max="13326" width="13.75" customWidth="1"/>
    <col min="13327" max="13327" width="14.125" customWidth="1"/>
    <col min="13328" max="13328" width="10.5" bestFit="1" customWidth="1"/>
    <col min="13329" max="13329" width="13.625" customWidth="1"/>
    <col min="13330" max="13330" width="12.375" customWidth="1"/>
    <col min="13331" max="13331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1" width="12" bestFit="1" customWidth="1"/>
    <col min="13582" max="13582" width="13.75" customWidth="1"/>
    <col min="13583" max="13583" width="14.125" customWidth="1"/>
    <col min="13584" max="13584" width="10.5" bestFit="1" customWidth="1"/>
    <col min="13585" max="13585" width="13.625" customWidth="1"/>
    <col min="13586" max="13586" width="12.375" customWidth="1"/>
    <col min="13587" max="13587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7" width="12" bestFit="1" customWidth="1"/>
    <col min="13838" max="13838" width="13.75" customWidth="1"/>
    <col min="13839" max="13839" width="14.125" customWidth="1"/>
    <col min="13840" max="13840" width="10.5" bestFit="1" customWidth="1"/>
    <col min="13841" max="13841" width="13.625" customWidth="1"/>
    <col min="13842" max="13842" width="12.375" customWidth="1"/>
    <col min="13843" max="13843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3" width="12" bestFit="1" customWidth="1"/>
    <col min="14094" max="14094" width="13.75" customWidth="1"/>
    <col min="14095" max="14095" width="14.125" customWidth="1"/>
    <col min="14096" max="14096" width="10.5" bestFit="1" customWidth="1"/>
    <col min="14097" max="14097" width="13.625" customWidth="1"/>
    <col min="14098" max="14098" width="12.375" customWidth="1"/>
    <col min="14099" max="14099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49" width="12" bestFit="1" customWidth="1"/>
    <col min="14350" max="14350" width="13.75" customWidth="1"/>
    <col min="14351" max="14351" width="14.125" customWidth="1"/>
    <col min="14352" max="14352" width="10.5" bestFit="1" customWidth="1"/>
    <col min="14353" max="14353" width="13.625" customWidth="1"/>
    <col min="14354" max="14354" width="12.375" customWidth="1"/>
    <col min="14355" max="14355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5" width="12" bestFit="1" customWidth="1"/>
    <col min="14606" max="14606" width="13.75" customWidth="1"/>
    <col min="14607" max="14607" width="14.125" customWidth="1"/>
    <col min="14608" max="14608" width="10.5" bestFit="1" customWidth="1"/>
    <col min="14609" max="14609" width="13.625" customWidth="1"/>
    <col min="14610" max="14610" width="12.375" customWidth="1"/>
    <col min="14611" max="14611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1" width="12" bestFit="1" customWidth="1"/>
    <col min="14862" max="14862" width="13.75" customWidth="1"/>
    <col min="14863" max="14863" width="14.125" customWidth="1"/>
    <col min="14864" max="14864" width="10.5" bestFit="1" customWidth="1"/>
    <col min="14865" max="14865" width="13.625" customWidth="1"/>
    <col min="14866" max="14866" width="12.375" customWidth="1"/>
    <col min="14867" max="14867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7" width="12" bestFit="1" customWidth="1"/>
    <col min="15118" max="15118" width="13.75" customWidth="1"/>
    <col min="15119" max="15119" width="14.125" customWidth="1"/>
    <col min="15120" max="15120" width="10.5" bestFit="1" customWidth="1"/>
    <col min="15121" max="15121" width="13.625" customWidth="1"/>
    <col min="15122" max="15122" width="12.375" customWidth="1"/>
    <col min="15123" max="15123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3" width="12" bestFit="1" customWidth="1"/>
    <col min="15374" max="15374" width="13.75" customWidth="1"/>
    <col min="15375" max="15375" width="14.125" customWidth="1"/>
    <col min="15376" max="15376" width="10.5" bestFit="1" customWidth="1"/>
    <col min="15377" max="15377" width="13.625" customWidth="1"/>
    <col min="15378" max="15378" width="12.375" customWidth="1"/>
    <col min="15379" max="15379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29" width="12" bestFit="1" customWidth="1"/>
    <col min="15630" max="15630" width="13.75" customWidth="1"/>
    <col min="15631" max="15631" width="14.125" customWidth="1"/>
    <col min="15632" max="15632" width="10.5" bestFit="1" customWidth="1"/>
    <col min="15633" max="15633" width="13.625" customWidth="1"/>
    <col min="15634" max="15634" width="12.375" customWidth="1"/>
    <col min="15635" max="15635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5" width="12" bestFit="1" customWidth="1"/>
    <col min="15886" max="15886" width="13.75" customWidth="1"/>
    <col min="15887" max="15887" width="14.125" customWidth="1"/>
    <col min="15888" max="15888" width="10.5" bestFit="1" customWidth="1"/>
    <col min="15889" max="15889" width="13.625" customWidth="1"/>
    <col min="15890" max="15890" width="12.375" customWidth="1"/>
    <col min="15891" max="15891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1" width="12" bestFit="1" customWidth="1"/>
    <col min="16142" max="16142" width="13.75" customWidth="1"/>
    <col min="16143" max="16143" width="14.125" customWidth="1"/>
    <col min="16144" max="16144" width="10.5" bestFit="1" customWidth="1"/>
    <col min="16145" max="16145" width="13.625" customWidth="1"/>
    <col min="16146" max="16146" width="12.375" customWidth="1"/>
    <col min="16147" max="16147" width="13.875" customWidth="1"/>
  </cols>
  <sheetData>
    <row r="1" spans="1:19" ht="20.25" x14ac:dyDescent="0.25">
      <c r="A1" s="118" t="s">
        <v>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57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72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4" t="s">
        <v>73</v>
      </c>
      <c r="S2" s="103" t="s">
        <v>9</v>
      </c>
    </row>
    <row r="3" spans="1:19" ht="24.75" customHeight="1" x14ac:dyDescent="0.25">
      <c r="A3" s="105">
        <v>1</v>
      </c>
      <c r="B3" s="111">
        <v>39073</v>
      </c>
      <c r="C3" s="111">
        <v>24400</v>
      </c>
      <c r="D3" s="111">
        <v>101023</v>
      </c>
      <c r="E3" s="111">
        <v>18098</v>
      </c>
      <c r="F3" s="111">
        <v>21207</v>
      </c>
      <c r="G3" s="111">
        <v>1359</v>
      </c>
      <c r="H3" s="111">
        <v>8211</v>
      </c>
      <c r="I3" s="111">
        <v>3966</v>
      </c>
      <c r="J3" s="111">
        <v>5927</v>
      </c>
      <c r="K3" s="111">
        <v>18009</v>
      </c>
      <c r="L3" s="111">
        <v>113722</v>
      </c>
      <c r="M3" s="111">
        <v>0</v>
      </c>
      <c r="N3" s="111">
        <v>25484</v>
      </c>
      <c r="O3" s="111">
        <v>13948</v>
      </c>
      <c r="P3" s="111">
        <v>78354</v>
      </c>
      <c r="Q3" s="111">
        <v>5332</v>
      </c>
      <c r="R3" s="111">
        <v>45858</v>
      </c>
      <c r="S3" s="112">
        <f>SUM(B3:R3)</f>
        <v>523971</v>
      </c>
    </row>
    <row r="4" spans="1:19" ht="24.75" customHeight="1" x14ac:dyDescent="0.25">
      <c r="A4" s="105">
        <v>2</v>
      </c>
      <c r="B4" s="111">
        <v>55885</v>
      </c>
      <c r="C4" s="111">
        <v>29332</v>
      </c>
      <c r="D4" s="111">
        <v>127212</v>
      </c>
      <c r="E4" s="111">
        <v>27412</v>
      </c>
      <c r="F4" s="111">
        <v>46534</v>
      </c>
      <c r="G4" s="111">
        <v>1578</v>
      </c>
      <c r="H4" s="111">
        <v>15683</v>
      </c>
      <c r="I4" s="111">
        <v>5338</v>
      </c>
      <c r="J4" s="111">
        <v>17064</v>
      </c>
      <c r="K4" s="111">
        <v>4952</v>
      </c>
      <c r="L4" s="111">
        <v>254511</v>
      </c>
      <c r="M4" s="111">
        <v>0</v>
      </c>
      <c r="N4" s="111">
        <v>40918</v>
      </c>
      <c r="O4" s="111">
        <v>42060</v>
      </c>
      <c r="P4" s="111">
        <v>163458</v>
      </c>
      <c r="Q4" s="111">
        <v>26457</v>
      </c>
      <c r="R4" s="111">
        <v>109839</v>
      </c>
      <c r="S4" s="112">
        <f t="shared" ref="S4:S14" si="0">SUM(B4:R4)</f>
        <v>968233</v>
      </c>
    </row>
    <row r="5" spans="1:19" ht="24.75" customHeight="1" x14ac:dyDescent="0.25">
      <c r="A5" s="105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2">
        <f t="shared" si="0"/>
        <v>0</v>
      </c>
    </row>
    <row r="6" spans="1:19" ht="24.75" customHeight="1" x14ac:dyDescent="0.25">
      <c r="A6" s="105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>
        <f t="shared" si="0"/>
        <v>0</v>
      </c>
    </row>
    <row r="7" spans="1:19" ht="24.75" customHeight="1" x14ac:dyDescent="0.25">
      <c r="A7" s="105">
        <v>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>
        <f t="shared" si="0"/>
        <v>0</v>
      </c>
    </row>
    <row r="8" spans="1:19" ht="24.75" customHeight="1" x14ac:dyDescent="0.25">
      <c r="A8" s="105">
        <v>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>
        <f t="shared" si="0"/>
        <v>0</v>
      </c>
    </row>
    <row r="9" spans="1:19" ht="24.75" customHeight="1" x14ac:dyDescent="0.25">
      <c r="A9" s="105">
        <v>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>
        <f t="shared" si="0"/>
        <v>0</v>
      </c>
    </row>
    <row r="10" spans="1:19" ht="24.75" customHeight="1" x14ac:dyDescent="0.25">
      <c r="A10" s="105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>
        <f t="shared" si="0"/>
        <v>0</v>
      </c>
    </row>
    <row r="11" spans="1:19" ht="24.75" customHeight="1" x14ac:dyDescent="0.25">
      <c r="A11" s="105">
        <v>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f t="shared" si="0"/>
        <v>0</v>
      </c>
    </row>
    <row r="12" spans="1:19" ht="24.75" customHeight="1" x14ac:dyDescent="0.25">
      <c r="A12" s="105">
        <v>10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>
        <f t="shared" si="0"/>
        <v>0</v>
      </c>
    </row>
    <row r="13" spans="1:19" ht="24.75" customHeight="1" x14ac:dyDescent="0.25">
      <c r="A13" s="105">
        <v>11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>
        <f t="shared" si="0"/>
        <v>0</v>
      </c>
    </row>
    <row r="14" spans="1:19" ht="24.75" customHeight="1" x14ac:dyDescent="0.25">
      <c r="A14" s="105">
        <v>12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>
        <f t="shared" si="0"/>
        <v>0</v>
      </c>
    </row>
    <row r="15" spans="1:19" ht="17.25" x14ac:dyDescent="0.25">
      <c r="A15" s="108" t="s">
        <v>9</v>
      </c>
      <c r="B15" s="113">
        <f>SUM(B3:B14)</f>
        <v>94958</v>
      </c>
      <c r="C15" s="113">
        <f>SUM(C3:C14)</f>
        <v>53732</v>
      </c>
      <c r="D15" s="113">
        <f>SUM(D3:D14)</f>
        <v>228235</v>
      </c>
      <c r="E15" s="113">
        <f t="shared" ref="E15:Q15" si="1">SUM(E3:E14)</f>
        <v>45510</v>
      </c>
      <c r="F15" s="113">
        <f t="shared" si="1"/>
        <v>67741</v>
      </c>
      <c r="G15" s="113">
        <f t="shared" si="1"/>
        <v>2937</v>
      </c>
      <c r="H15" s="113">
        <f t="shared" si="1"/>
        <v>23894</v>
      </c>
      <c r="I15" s="113">
        <f t="shared" si="1"/>
        <v>9304</v>
      </c>
      <c r="J15" s="113">
        <f t="shared" si="1"/>
        <v>22991</v>
      </c>
      <c r="K15" s="113">
        <f t="shared" si="1"/>
        <v>22961</v>
      </c>
      <c r="L15" s="113">
        <f t="shared" si="1"/>
        <v>368233</v>
      </c>
      <c r="M15" s="113">
        <f t="shared" si="1"/>
        <v>0</v>
      </c>
      <c r="N15" s="113">
        <f t="shared" si="1"/>
        <v>66402</v>
      </c>
      <c r="O15" s="113">
        <f t="shared" si="1"/>
        <v>56008</v>
      </c>
      <c r="P15" s="113">
        <f t="shared" si="1"/>
        <v>241812</v>
      </c>
      <c r="Q15" s="113">
        <f t="shared" si="1"/>
        <v>31789</v>
      </c>
      <c r="R15" s="113">
        <f>SUM(R3:R14)</f>
        <v>155697</v>
      </c>
      <c r="S15" s="113">
        <f>SUM(S3:S14)</f>
        <v>1492204</v>
      </c>
    </row>
    <row r="16" spans="1:19" ht="245.25" customHeight="1" x14ac:dyDescent="0.25">
      <c r="A16" s="119" t="s">
        <v>74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2">
    <mergeCell ref="A1:S1"/>
    <mergeCell ref="A16:S16"/>
  </mergeCells>
  <phoneticPr fontId="4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11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5" customHeight="1" x14ac:dyDescent="0.4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5" customHeight="1" x14ac:dyDescent="0.4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5" customHeight="1" x14ac:dyDescent="0.4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5" customHeight="1" x14ac:dyDescent="0.4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5" customHeight="1" x14ac:dyDescent="0.4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5" customHeight="1" x14ac:dyDescent="0.4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5" customHeight="1" x14ac:dyDescent="0.4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5" customHeight="1" x14ac:dyDescent="0.4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5" customHeight="1" x14ac:dyDescent="0.4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5" customHeight="1" x14ac:dyDescent="0.4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5" customHeight="1" x14ac:dyDescent="0.4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5" customHeight="1" x14ac:dyDescent="0.4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5" customHeight="1" x14ac:dyDescent="0.4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5" customHeight="1" x14ac:dyDescent="0.4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5" customHeight="1" x14ac:dyDescent="0.4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5" customHeight="1" x14ac:dyDescent="0.4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5" customHeight="1" x14ac:dyDescent="0.4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5" customHeight="1" x14ac:dyDescent="0.4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5" customHeight="1" x14ac:dyDescent="0.4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5" customHeight="1" x14ac:dyDescent="0.4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5" customHeight="1" x14ac:dyDescent="0.4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5" customHeight="1" x14ac:dyDescent="0.4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25" defaultRowHeight="16.5" customHeight="1" x14ac:dyDescent="0.25"/>
  <cols>
    <col min="1" max="1" width="8.125" customWidth="1"/>
    <col min="2" max="4" width="15.875" customWidth="1"/>
    <col min="5" max="5" width="20.5" customWidth="1"/>
    <col min="6" max="6" width="14.625" customWidth="1"/>
    <col min="7" max="7" width="17.125" customWidth="1"/>
    <col min="8" max="8" width="13" customWidth="1"/>
    <col min="9" max="9" width="17.75" customWidth="1"/>
    <col min="10" max="10" width="8.625" customWidth="1"/>
  </cols>
  <sheetData>
    <row r="1" spans="1:9" ht="24.75" customHeight="1" x14ac:dyDescent="0.2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24.7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 x14ac:dyDescent="0.4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 x14ac:dyDescent="0.4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 x14ac:dyDescent="0.4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 x14ac:dyDescent="0.4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 x14ac:dyDescent="0.4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 x14ac:dyDescent="0.4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 x14ac:dyDescent="0.4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 x14ac:dyDescent="0.4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 x14ac:dyDescent="0.4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 x14ac:dyDescent="0.4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 x14ac:dyDescent="0.4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 x14ac:dyDescent="0.4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 x14ac:dyDescent="0.4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 x14ac:dyDescent="0.25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20.75" style="2" customWidth="1"/>
    <col min="6" max="7" width="15.5" style="2" customWidth="1"/>
    <col min="8" max="8" width="14.5" style="2" customWidth="1"/>
    <col min="9" max="9" width="15.5" style="2" customWidth="1"/>
    <col min="10" max="10" width="16" style="2" customWidth="1"/>
    <col min="11" max="11" width="8.75" style="2" customWidth="1"/>
    <col min="12" max="16384" width="8.75" style="2"/>
  </cols>
  <sheetData>
    <row r="1" spans="1:10" ht="24.75" customHeight="1" x14ac:dyDescent="0.25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5" customHeight="1" x14ac:dyDescent="0.35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5" customHeight="1" x14ac:dyDescent="0.3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5" customHeight="1" x14ac:dyDescent="0.3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5" customHeight="1" x14ac:dyDescent="0.35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5" customHeight="1" x14ac:dyDescent="0.35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5" customHeight="1" x14ac:dyDescent="0.35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5" customHeight="1" x14ac:dyDescent="0.35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5" customHeight="1" x14ac:dyDescent="0.35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5" customHeight="1" x14ac:dyDescent="0.35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5" customHeight="1" x14ac:dyDescent="0.35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5" customHeight="1" x14ac:dyDescent="0.3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5" customHeight="1" x14ac:dyDescent="0.35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5" customHeight="1" x14ac:dyDescent="0.3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 x14ac:dyDescent="0.4">
      <c r="A16" s="121" t="s">
        <v>16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5" defaultRowHeight="24.75" customHeight="1" x14ac:dyDescent="0.25"/>
  <cols>
    <col min="1" max="1" width="8" style="2" customWidth="1"/>
    <col min="2" max="12" width="12.5" style="2" customWidth="1"/>
    <col min="13" max="13" width="14.5" style="2" customWidth="1"/>
    <col min="14" max="14" width="8.75" style="2" customWidth="1"/>
    <col min="15" max="16384" width="8.75" style="2"/>
  </cols>
  <sheetData>
    <row r="1" spans="1:13" ht="42.75" customHeight="1" x14ac:dyDescent="0.25">
      <c r="A1" s="122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43" customFormat="1" ht="51.75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5" customHeight="1" x14ac:dyDescent="0.3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5" customHeight="1" x14ac:dyDescent="0.3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5" customHeight="1" x14ac:dyDescent="0.3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5" customHeight="1" x14ac:dyDescent="0.3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5" customHeight="1" x14ac:dyDescent="0.3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5" customHeight="1" x14ac:dyDescent="0.3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5" customHeight="1" x14ac:dyDescent="0.3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5" customHeight="1" x14ac:dyDescent="0.3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5" customHeight="1" x14ac:dyDescent="0.3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5" customHeight="1" x14ac:dyDescent="0.3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5" customHeight="1" x14ac:dyDescent="0.3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5" customHeight="1" x14ac:dyDescent="0.3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5" customHeight="1" x14ac:dyDescent="0.3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 x14ac:dyDescent="0.4">
      <c r="A16" s="123" t="s">
        <v>23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5" customHeight="1" x14ac:dyDescent="0.3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5" customHeight="1" x14ac:dyDescent="0.3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5" customHeight="1" x14ac:dyDescent="0.3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5" customHeight="1" x14ac:dyDescent="0.3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5" customHeight="1" x14ac:dyDescent="0.3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5" customHeight="1" x14ac:dyDescent="0.3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5" customHeight="1" x14ac:dyDescent="0.3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5" customHeight="1" x14ac:dyDescent="0.3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5" customHeight="1" x14ac:dyDescent="0.3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5" customHeight="1" x14ac:dyDescent="0.3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5" customHeight="1" x14ac:dyDescent="0.3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5" customHeight="1" x14ac:dyDescent="0.3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5" width="13.5" style="2" customWidth="1"/>
    <col min="6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5" customHeight="1" x14ac:dyDescent="0.3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5" customHeight="1" x14ac:dyDescent="0.3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5" customHeight="1" x14ac:dyDescent="0.3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5" customHeight="1" x14ac:dyDescent="0.3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5" customHeight="1" x14ac:dyDescent="0.3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5" customHeight="1" x14ac:dyDescent="0.3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5" customHeight="1" x14ac:dyDescent="0.3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5" customHeight="1" x14ac:dyDescent="0.3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5" customHeight="1" x14ac:dyDescent="0.3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5" customHeight="1" x14ac:dyDescent="0.3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5" customHeight="1" x14ac:dyDescent="0.3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5" customHeight="1" x14ac:dyDescent="0.3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25" defaultRowHeight="16.5" customHeight="1" x14ac:dyDescent="0.25"/>
  <cols>
    <col min="1" max="1" width="8.625" customWidth="1"/>
    <col min="2" max="14" width="13.5" customWidth="1"/>
    <col min="15" max="15" width="8.625" customWidth="1"/>
  </cols>
  <sheetData>
    <row r="1" spans="1:14" ht="28.5" customHeight="1" x14ac:dyDescent="0.25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51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 x14ac:dyDescent="0.3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 x14ac:dyDescent="0.3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 x14ac:dyDescent="0.3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 x14ac:dyDescent="0.3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 x14ac:dyDescent="0.3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 x14ac:dyDescent="0.3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 x14ac:dyDescent="0.3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 x14ac:dyDescent="0.3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 x14ac:dyDescent="0.3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 x14ac:dyDescent="0.3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 x14ac:dyDescent="0.3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 x14ac:dyDescent="0.3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 x14ac:dyDescent="0.3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 x14ac:dyDescent="0.25">
      <c r="A16" s="123" t="s">
        <v>30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114年</vt:lpstr>
      <vt:lpstr>104-115年</vt:lpstr>
      <vt:lpstr>115年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趙淑宜</cp:lastModifiedBy>
  <cp:lastPrinted>2026-03-20T08:40:38Z</cp:lastPrinted>
  <dcterms:created xsi:type="dcterms:W3CDTF">2021-06-22T09:20:49Z</dcterms:created>
  <dcterms:modified xsi:type="dcterms:W3CDTF">2026-03-20T08:40:55Z</dcterms:modified>
</cp:coreProperties>
</file>